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3\8. Отправка в ДТР_24.10.2022\1. Корректировка 2022\"/>
    </mc:Choice>
  </mc:AlternateContent>
  <bookViews>
    <workbookView xWindow="-120" yWindow="15" windowWidth="12765" windowHeight="12795"/>
  </bookViews>
  <sheets>
    <sheet name="Общий" sheetId="1" r:id="rId1"/>
  </sheets>
  <definedNames>
    <definedName name="Z_017CB966_B8D7_4E08_A96E_78701F322D40_.wvu.PrintArea" localSheetId="0" hidden="1">Общий!$B$1:$D$36</definedName>
    <definedName name="Z_017CB966_B8D7_4E08_A96E_78701F322D40_.wvu.PrintTitles" localSheetId="0" hidden="1">Общий!$5:$5</definedName>
    <definedName name="Z_03A25AA9_D7DF_4286_975E_8DC83C45F48C_.wvu.PrintArea" localSheetId="0" hidden="1">Общий!#REF!</definedName>
    <definedName name="Z_03A25AA9_D7DF_4286_975E_8DC83C45F48C_.wvu.PrintTitles" localSheetId="0" hidden="1">Общий!$5:$5</definedName>
    <definedName name="Z_0AB0CC99_35DB_4618_8940_55EEA68BAF87_.wvu.PrintArea" localSheetId="0" hidden="1">Общий!#REF!</definedName>
    <definedName name="Z_0AB0CC99_35DB_4618_8940_55EEA68BAF87_.wvu.PrintTitles" localSheetId="0" hidden="1">Общий!$5:$5</definedName>
    <definedName name="Z_1CA5392B_A4C7_45A6_A14B_0B83C04C76D0_.wvu.PrintTitles" localSheetId="0" hidden="1">Общий!$5:$5</definedName>
    <definedName name="Z_32354CC9_A1AF_4FBF_A5DF_E636663F8C56_.wvu.PrintArea" localSheetId="0" hidden="1">Общий!#REF!</definedName>
    <definedName name="Z_32354CC9_A1AF_4FBF_A5DF_E636663F8C56_.wvu.PrintTitles" localSheetId="0" hidden="1">Общий!$5:$5</definedName>
    <definedName name="Z_36F60CDC_6AC6_430D_8654_A076A4567CE8_.wvu.PrintArea" localSheetId="0" hidden="1">Общий!#REF!</definedName>
    <definedName name="Z_36F60CDC_6AC6_430D_8654_A076A4567CE8_.wvu.PrintTitles" localSheetId="0" hidden="1">Общий!$5:$5</definedName>
    <definedName name="Z_393D3B02_40F3_4E3B_B9E4_51D1D09EC68B_.wvu.PrintArea" localSheetId="0" hidden="1">Общий!$B$1:$D$34</definedName>
    <definedName name="Z_393D3B02_40F3_4E3B_B9E4_51D1D09EC68B_.wvu.PrintTitles" localSheetId="0" hidden="1">Общий!$5:$5</definedName>
    <definedName name="Z_3AA2DC93_261E_4AB6_8B05_D5ED772E1141_.wvu.PrintArea" localSheetId="0" hidden="1">Общий!#REF!</definedName>
    <definedName name="Z_45996992_C06D_465E_A167_9805A1503305_.wvu.Cols" localSheetId="0" hidden="1">Общий!#REF!</definedName>
    <definedName name="Z_45996992_C06D_465E_A167_9805A1503305_.wvu.PrintArea" localSheetId="0" hidden="1">Общий!$B$1:$D$39</definedName>
    <definedName name="Z_45996992_C06D_465E_A167_9805A1503305_.wvu.PrintTitles" localSheetId="0" hidden="1">Общий!$5:$5</definedName>
    <definedName name="Z_51C8E091_EF4D_4679_B08B_CA5B9E06F30E_.wvu.PrintArea" localSheetId="0" hidden="1">Общий!#REF!</definedName>
    <definedName name="Z_51C8E091_EF4D_4679_B08B_CA5B9E06F30E_.wvu.PrintTitles" localSheetId="0" hidden="1">Общий!$5:$5</definedName>
    <definedName name="Z_52CDD440_B6E3_46EA_8B33_1832177B95ED_.wvu.PrintArea" localSheetId="0" hidden="1">Общий!$B$1:$D$34</definedName>
    <definedName name="Z_52CDD440_B6E3_46EA_8B33_1832177B95ED_.wvu.PrintTitles" localSheetId="0" hidden="1">Общий!$5:$5</definedName>
    <definedName name="Z_52F0F064_9A68_493A_8F4E_C28E367EBFD0_.wvu.PrintArea" localSheetId="0" hidden="1">Общий!$B$1:$D$34</definedName>
    <definedName name="Z_52F0F064_9A68_493A_8F4E_C28E367EBFD0_.wvu.PrintTitles" localSheetId="0" hidden="1">Общий!$5:$5</definedName>
    <definedName name="Z_7E03EDCD_01BB_4D85_A2C2_F1E2D4AE899E_.wvu.PrintArea" localSheetId="0" hidden="1">Общий!$B$1:$D$39</definedName>
    <definedName name="Z_7E03EDCD_01BB_4D85_A2C2_F1E2D4AE899E_.wvu.PrintTitles" localSheetId="0" hidden="1">Общий!$5:$5</definedName>
    <definedName name="Z_88B6CF25_E329_46D2_93CC_F67B31E52924_.wvu.PrintArea" localSheetId="0" hidden="1">Общий!#REF!</definedName>
    <definedName name="Z_88B6CF25_E329_46D2_93CC_F67B31E52924_.wvu.PrintTitles" localSheetId="0" hidden="1">Общий!$5:$5</definedName>
    <definedName name="Z_8CDB7A59_2730_4EDC_907C_143CECCB78D3_.wvu.PrintArea" localSheetId="0" hidden="1">Общий!$B$1:$D$34</definedName>
    <definedName name="Z_8CDB7A59_2730_4EDC_907C_143CECCB78D3_.wvu.PrintTitles" localSheetId="0" hidden="1">Общий!$5:$5</definedName>
    <definedName name="Z_91A32242_FFDD_4992_9AAD_30C7E69A3F86_.wvu.PrintArea" localSheetId="0" hidden="1">Общий!$B$1:$D$34</definedName>
    <definedName name="Z_91A32242_FFDD_4992_9AAD_30C7E69A3F86_.wvu.PrintTitles" localSheetId="0" hidden="1">Общий!$5:$5</definedName>
    <definedName name="Z_935A9F7E_E7C5_411B_813C_A6CB1FAA5CB4_.wvu.PrintArea" localSheetId="0" hidden="1">Общий!#REF!</definedName>
    <definedName name="Z_935A9F7E_E7C5_411B_813C_A6CB1FAA5CB4_.wvu.PrintTitles" localSheetId="0" hidden="1">Общий!$5:$5</definedName>
    <definedName name="Z_93668A66_6230_4F55_B9AE_BF7A39FE2E29_.wvu.PrintTitles" localSheetId="0" hidden="1">Общий!$5:$5</definedName>
    <definedName name="Z_94E28D14_E071_4484_8989_56C0A5149E50_.wvu.PrintArea" localSheetId="0" hidden="1">Общий!$B$1:$D$39</definedName>
    <definedName name="Z_94E28D14_E071_4484_8989_56C0A5149E50_.wvu.PrintTitles" localSheetId="0" hidden="1">Общий!$5:$5</definedName>
    <definedName name="Z_A37ECECD_59C5_46D1_942F_56A1FC573D56_.wvu.PrintArea" localSheetId="0" hidden="1">Общий!#REF!</definedName>
    <definedName name="Z_A37ECECD_59C5_46D1_942F_56A1FC573D56_.wvu.PrintTitles" localSheetId="0" hidden="1">Общий!$5:$5</definedName>
    <definedName name="Z_AE431283_CB5A_49EB_9CE6_BA5F3A9332A3_.wvu.PrintTitles" localSheetId="0" hidden="1">Общий!$5:$5</definedName>
    <definedName name="Z_AF12A9E8_B41A_4C3A_8D40_FFBB0739B259_.wvu.PrintArea" localSheetId="0" hidden="1">Общий!#REF!</definedName>
    <definedName name="Z_AF12A9E8_B41A_4C3A_8D40_FFBB0739B259_.wvu.PrintTitles" localSheetId="0" hidden="1">Общий!$5:$5</definedName>
    <definedName name="Z_B13FBA40_7050_427F_BA36_20CD738FC84B_.wvu.PrintArea" localSheetId="0" hidden="1">Общий!$A$1:$D$34</definedName>
    <definedName name="Z_B13FBA40_7050_427F_BA36_20CD738FC84B_.wvu.PrintTitles" localSheetId="0" hidden="1">Общий!$5:$5</definedName>
    <definedName name="Z_BF995698_A068_4F8B_868A_D5B5F9CD275B_.wvu.PrintArea" localSheetId="0" hidden="1">Общий!#REF!</definedName>
    <definedName name="Z_BF995698_A068_4F8B_868A_D5B5F9CD275B_.wvu.PrintTitles" localSheetId="0" hidden="1">Общий!$5:$5</definedName>
    <definedName name="Z_C7EF8ADA_0663_400F_B6FF_FC35EB449A05_.wvu.PrintArea" localSheetId="0" hidden="1">Общий!$A$1:$D$34</definedName>
    <definedName name="Z_C7EF8ADA_0663_400F_B6FF_FC35EB449A05_.wvu.PrintTitles" localSheetId="0" hidden="1">Общий!$5:$5</definedName>
    <definedName name="Z_F5C1173F_6ADB_4607_8505_0C3EBAF2D08F_.wvu.PrintArea" localSheetId="0" hidden="1">Общий!$A$1:$D$34</definedName>
    <definedName name="Z_F5C1173F_6ADB_4607_8505_0C3EBAF2D08F_.wvu.PrintTitles" localSheetId="0" hidden="1">Общий!$5:$5</definedName>
    <definedName name="_xlnm.Print_Titles" localSheetId="0">Общий!$5:$5</definedName>
    <definedName name="_xlnm.Print_Area" localSheetId="0">Общий!$A$1:$D$34</definedName>
  </definedNames>
  <calcPr calcId="162913"/>
  <customWorkbookViews>
    <customWorkbookView name="Батырова Юлия Геннадьевна - Личное представление" guid="{C7EF8ADA-0663-400F-B6FF-FC35EB449A05}" mergeInterval="0" personalView="1" maximized="1" xWindow="-8" yWindow="-8" windowWidth="1936" windowHeight="1056" activeSheetId="1"/>
    <customWorkbookView name="Красильникова Елена Анатольевна - Личное представление" guid="{F5C1173F-6ADB-4607-8505-0C3EBAF2D08F}" mergeInterval="0" personalView="1" maximized="1" xWindow="-8" yWindow="-8" windowWidth="1936" windowHeight="1056" activeSheetId="1"/>
    <customWorkbookView name="Василиса Б. Нечаева - Личное представление" guid="{393D3B02-40F3-4E3B-B9E4-51D1D09EC68B}" mergeInterval="0" personalView="1" maximized="1" windowWidth="1916" windowHeight="755" activeSheetId="1"/>
    <customWorkbookView name="Нугаева Юлия Александровна - Личное представление" guid="{93668A66-6230-4F55-B9AE-BF7A39FE2E29}" mergeInterval="0" personalView="1" maximized="1" windowWidth="1813" windowHeight="785" activeSheetId="1"/>
    <customWorkbookView name="Ксения О. Номикос - Личное представление" guid="{AE431283-CB5A-49EB-9CE6-BA5F3A9332A3}" mergeInterval="0" personalView="1" maximized="1" windowWidth="1916" windowHeight="775" activeSheetId="1"/>
    <customWorkbookView name="Мусина Елена Каримовна - Личное представление" guid="{94E28D14-E071-4484-8989-56C0A5149E50}" mergeInterval="0" personalView="1" maximized="1" windowWidth="1916" windowHeight="855" activeSheetId="1"/>
    <customWorkbookView name="Старинская Елена Николаевна - Личное представление" guid="{7E03EDCD-01BB-4D85-A2C2-F1E2D4AE899E}" mergeInterval="0" personalView="1" maximized="1" windowWidth="1916" windowHeight="855" activeSheetId="1"/>
    <customWorkbookView name="Светлана В. Алибекова - Личное представление" guid="{03A25AA9-D7DF-4286-975E-8DC83C45F48C}" mergeInterval="0" personalView="1" maximized="1" windowWidth="1916" windowHeight="807" activeSheetId="1"/>
    <customWorkbookView name="Зейля Галина Петровна - Личное представление" guid="{45996992-C06D-465E-A167-9805A1503305}" mergeInterval="0" personalView="1" maximized="1" windowWidth="1676" windowHeight="805" activeSheetId="1"/>
    <customWorkbookView name="Метельков Александр Иванович - Личное представление" guid="{36F60CDC-6AC6-430D-8654-A076A4567CE8}" mergeInterval="0" personalView="1" maximized="1" windowWidth="1436" windowHeight="681" activeSheetId="1"/>
    <customWorkbookView name="Мария В. Сергеева - Личное представление" guid="{51C8E091-EF4D-4679-B08B-CA5B9E06F30E}" mergeInterval="0" personalView="1" maximized="1" windowWidth="1916" windowHeight="807" activeSheetId="1" showComments="commIndAndComment"/>
    <customWorkbookView name="Душкина Маргарита Сергеевна - Личное представление" guid="{A37ECECD-59C5-46D1-942F-56A1FC573D56}" mergeInterval="0" personalView="1" maximized="1" windowWidth="1916" windowHeight="855" activeSheetId="1"/>
    <customWorkbookView name="Ким Анастасия Валериевна - Личное представление" guid="{AF12A9E8-B41A-4C3A-8D40-FFBB0739B259}" mergeInterval="0" personalView="1" maximized="1" windowWidth="1916" windowHeight="855" activeSheetId="1"/>
    <customWorkbookView name="Лазарева Тамара Владимировна - Личное представление" guid="{32354CC9-A1AF-4FBF-A5DF-E636663F8C56}" mergeInterval="0" personalView="1" maximized="1" windowWidth="1676" windowHeight="825" activeSheetId="1"/>
    <customWorkbookView name="Богачева Ольга Анатольевна - Личное представление" guid="{0AB0CC99-35DB-4618-8940-55EEA68BAF87}" mergeInterval="0" personalView="1" maximized="1" windowWidth="1916" windowHeight="854" activeSheetId="1"/>
    <customWorkbookView name="Караваева Виктория Станиславовна - Личное представление" guid="{88B6CF25-E329-46D2-93CC-F67B31E52924}" mergeInterval="0" personalView="1" maximized="1" windowWidth="1916" windowHeight="855" activeSheetId="1"/>
    <customWorkbookView name="Сорокина Ольга Дмитриевна - Личное представление" guid="{BF995698-A068-4F8B-868A-D5B5F9CD275B}" mergeInterval="0" personalView="1" maximized="1" windowWidth="1916" windowHeight="815" activeSheetId="1"/>
    <customWorkbookView name="Государева Ксения Евгеньевна - Личное представление" guid="{52F0F064-9A68-493A-8F4E-C28E367EBFD0}" mergeInterval="0" personalView="1" maximized="1" windowWidth="1916" windowHeight="855" activeSheetId="1"/>
    <customWorkbookView name="Агафонов Александр Александрович - Личное представление" guid="{52CDD440-B6E3-46EA-8B33-1832177B95ED}" mergeInterval="0" personalView="1" maximized="1" windowWidth="1916" windowHeight="775" activeSheetId="1" showComments="commIndAndComment"/>
    <customWorkbookView name="Миронов Роман Сергеевич - Личное представление" guid="{91A32242-FFDD-4992-9AAD-30C7E69A3F86}" mergeInterval="0" personalView="1" maximized="1" windowWidth="1676" windowHeight="825" activeSheetId="1"/>
    <customWorkbookView name="Алексеева Светлана Николаевна - Личное представление" guid="{017CB966-B8D7-4E08-A96E-78701F322D40}" mergeInterval="0" personalView="1" maximized="1" windowWidth="1916" windowHeight="845" activeSheetId="1"/>
    <customWorkbookView name="Обеднина Валентина Владимировна - Личное представление" guid="{8CDB7A59-2730-4EDC-907C-143CECCB78D3}" mergeInterval="0" personalView="1" maximized="1" windowWidth="1676" windowHeight="785" activeSheetId="1"/>
    <customWorkbookView name="Богославская Алена Андреевна - Личное представление" guid="{1CA5392B-A4C7-45A6-A14B-0B83C04C76D0}" mergeInterval="0" personalView="1" maximized="1" windowWidth="1831" windowHeight="692" activeSheetId="1" showComments="commIndAndComment"/>
    <customWorkbookView name="Батманова Мария Николаевна - Личное представление" guid="{B13FBA40-7050-427F-BA36-20CD738FC84B}" mergeInterval="0" personalView="1" maximized="1" windowWidth="889" windowHeight="849" activeSheetId="1"/>
  </customWorkbookViews>
  <fileRecoveryPr autoRecover="0"/>
</workbook>
</file>

<file path=xl/calcChain.xml><?xml version="1.0" encoding="utf-8"?>
<calcChain xmlns="http://schemas.openxmlformats.org/spreadsheetml/2006/main">
  <c r="C34" i="1" l="1"/>
  <c r="A8" i="1" l="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l="1"/>
  <c r="A31" i="1" s="1"/>
  <c r="A32" i="1" s="1"/>
  <c r="A33" i="1" s="1"/>
  <c r="E7" i="1"/>
  <c r="G7" i="1" l="1"/>
  <c r="E8" i="1" l="1"/>
  <c r="G8" i="1"/>
  <c r="H7" i="1"/>
  <c r="I7" i="1" s="1"/>
  <c r="D7" i="1" s="1"/>
  <c r="E9" i="1" l="1"/>
  <c r="G9" i="1"/>
  <c r="H8" i="1"/>
  <c r="I8" i="1"/>
  <c r="E10" i="1" l="1"/>
  <c r="G10" i="1"/>
  <c r="H9" i="1"/>
  <c r="I9" i="1" s="1"/>
  <c r="D8" i="1"/>
  <c r="E11" i="1" l="1"/>
  <c r="G11" i="1"/>
  <c r="H10" i="1"/>
  <c r="I10" i="1" s="1"/>
  <c r="E12" i="1" l="1"/>
  <c r="G12" i="1"/>
  <c r="H11" i="1"/>
  <c r="I11" i="1" s="1"/>
  <c r="D9" i="1"/>
  <c r="H12" i="1" l="1"/>
  <c r="I12" i="1"/>
  <c r="E13" i="1"/>
  <c r="G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E14" i="1" l="1"/>
  <c r="G14" i="1"/>
  <c r="H13" i="1"/>
  <c r="I13" i="1"/>
  <c r="D10" i="1"/>
  <c r="G15" i="1" l="1"/>
  <c r="E15" i="1"/>
  <c r="H14" i="1"/>
  <c r="I14" i="1" s="1"/>
  <c r="D11" i="1"/>
  <c r="E16" i="1" l="1"/>
  <c r="G16" i="1"/>
  <c r="H15" i="1"/>
  <c r="I15" i="1"/>
  <c r="D12" i="1"/>
  <c r="G17" i="1" l="1"/>
  <c r="E17" i="1"/>
  <c r="H16" i="1"/>
  <c r="I16" i="1"/>
  <c r="D13" i="1"/>
  <c r="H17" i="1" l="1"/>
  <c r="I17" i="1"/>
  <c r="E18" i="1"/>
  <c r="G18" i="1"/>
  <c r="D14" i="1"/>
  <c r="E19" i="1" l="1"/>
  <c r="G19" i="1"/>
  <c r="H18" i="1"/>
  <c r="I18" i="1" s="1"/>
  <c r="D15" i="1"/>
  <c r="E20" i="1" l="1"/>
  <c r="G20" i="1"/>
  <c r="H19" i="1"/>
  <c r="I19" i="1" s="1"/>
  <c r="D16" i="1"/>
  <c r="E21" i="1" l="1"/>
  <c r="G21" i="1"/>
  <c r="H20" i="1"/>
  <c r="I20" i="1"/>
  <c r="D17" i="1"/>
  <c r="E22" i="1" l="1"/>
  <c r="G22" i="1"/>
  <c r="H21" i="1"/>
  <c r="I21" i="1" s="1"/>
  <c r="D18" i="1"/>
  <c r="E23" i="1" l="1"/>
  <c r="G23" i="1"/>
  <c r="I22" i="1"/>
  <c r="H22" i="1"/>
  <c r="D19" i="1"/>
  <c r="E24" i="1" l="1"/>
  <c r="G24" i="1"/>
  <c r="H23" i="1"/>
  <c r="I23" i="1"/>
  <c r="D20" i="1"/>
  <c r="G25" i="1" l="1"/>
  <c r="E25" i="1"/>
  <c r="H24" i="1"/>
  <c r="I24" i="1" s="1"/>
  <c r="D21" i="1"/>
  <c r="H25" i="1" l="1"/>
  <c r="I25" i="1"/>
  <c r="E26" i="1"/>
  <c r="G26" i="1"/>
  <c r="D22" i="1"/>
  <c r="E27" i="1" l="1"/>
  <c r="G27" i="1"/>
  <c r="I26" i="1"/>
  <c r="H26" i="1"/>
  <c r="D23" i="1"/>
  <c r="G28" i="1" l="1"/>
  <c r="E28" i="1"/>
  <c r="H27" i="1"/>
  <c r="I27" i="1"/>
  <c r="D24" i="1"/>
  <c r="E29" i="1" l="1"/>
  <c r="G29" i="1"/>
  <c r="H28" i="1"/>
  <c r="I28" i="1"/>
  <c r="D25" i="1"/>
  <c r="E30" i="1" l="1"/>
  <c r="G30" i="1"/>
  <c r="H29" i="1"/>
  <c r="I29" i="1" s="1"/>
  <c r="D29" i="1" s="1"/>
  <c r="D26" i="1"/>
  <c r="H30" i="1" l="1"/>
  <c r="I30" i="1"/>
  <c r="D30" i="1" s="1"/>
  <c r="G31" i="1"/>
  <c r="G32" i="1" s="1"/>
  <c r="E31" i="1"/>
  <c r="D27" i="1"/>
  <c r="E32" i="1" l="1"/>
  <c r="H31" i="1"/>
  <c r="I31" i="1" s="1"/>
  <c r="D31" i="1" s="1"/>
  <c r="H32" i="1"/>
  <c r="I32" i="1" s="1"/>
  <c r="E33" i="1"/>
  <c r="G33" i="1"/>
  <c r="D28" i="1"/>
  <c r="H33" i="1" l="1"/>
  <c r="I33" i="1" s="1"/>
  <c r="D32" i="1" l="1"/>
  <c r="D33" i="1" l="1"/>
</calcChain>
</file>

<file path=xl/sharedStrings.xml><?xml version="1.0" encoding="utf-8"?>
<sst xmlns="http://schemas.openxmlformats.org/spreadsheetml/2006/main" count="62" uniqueCount="36">
  <si>
    <t>Наименование  документа</t>
  </si>
  <si>
    <t>-</t>
  </si>
  <si>
    <t>Итого листов</t>
  </si>
  <si>
    <t>№ док-та</t>
  </si>
  <si>
    <t>№№ листов</t>
  </si>
  <si>
    <t>кол-во листов</t>
  </si>
  <si>
    <t xml:space="preserve">Приложение 1 </t>
  </si>
  <si>
    <t>Реестр материалов</t>
  </si>
  <si>
    <t>Форма 2. План финансирования капитальных вложений по инвестиционным проектам (G1024_1057000128184_02_0_69_0)</t>
  </si>
  <si>
    <t>Форма 3. План освоения капитальных вложений по инвестиционным проектам (G1024_1057000128184_03_0_69_0)</t>
  </si>
  <si>
    <t>Форма 4. План ввода основных средств (G1024_1057000128184_04_0_69_0)</t>
  </si>
  <si>
    <t>Форма 5. План ввода основных средств (с распределением по кварталам) на 2023 год (G1024_1057000128184_05_0_69_0)</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</si>
  <si>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(G1024_1057000128184_06_0_69_0)</t>
  </si>
  <si>
    <t>Форма 7. Краткое описание инвестиционной программы. Ввод объектов инвестиционной деятельности (мощностей) в эксплуатацию (G1024_1057000128184_07_0_69_0)</t>
  </si>
  <si>
    <t>Форма 8. Краткое описание инвестиционной программы. Вывод объектов инвестиционной деятельности (мощностей) из эксплуатации (G1024_1057000128184_08_0_69_0)</t>
  </si>
  <si>
    <t>Форма 9. Краткое описание инвестиционной программы. Показатели энергетической эффективности (G1024_1057000128184_09_0_69_0)</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</si>
  <si>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 (G1024_1057000128184_10_0_69_0)</t>
  </si>
  <si>
    <t>Форма 11. Краткое описание инвестиционной программы. Обоснование необходимости реализации инвестиционных проектов. Раздел 1. Технологическое присоединение к электрическим сетям энергопринимающих устройств потребителей максимальной мощностью свыше 150 кВт (G1024_1057000128184_11_1_69_0)</t>
  </si>
  <si>
    <t>Форма 11. Краткое описание инвестиционной программы. Обоснование необходимости реализации инвестиционных проектов. Раздел 2. Технологическое присоединение к электрическим сетям энергопринимающих устройств потребителей максимальной мощностью до 150 кВт включительно (G1024_1057000128184_11_2_69_0)</t>
  </si>
  <si>
    <t>Форма 11. 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 (G1024_1057000128184_11_3_69_0)</t>
  </si>
  <si>
    <t>Форма 12. Краткое описание инвестиционной программы. Обоснование необходимости реализации инвестиционных проектов (G1024_1057000128184_12_0_69_0)</t>
  </si>
  <si>
    <t>Форма 13. Краткое описание инвестиционной программы. Обоснование необходимости реализации инвестиционных проектов (G1024_1057000128184_13_0_69_0)</t>
  </si>
  <si>
    <t>Форма 14. Краткое описание инвестиционной программы. Обоснование необходимости реализации инвестиционных проектов (G1024_1057000128184_14_0_69_0)</t>
  </si>
  <si>
    <t>Форма 15. Краткое описание инвестиционной программы. Обоснование необходимости реализации инвестиционных проектов (G1024_1057000128184_15_0_69_0)</t>
  </si>
  <si>
    <t>Форма 16. Краткое описание инвестиционной программы. Обоснование необходимости реализации инвестиционных проектов (G1024_1057000128184_16_0_69_0)</t>
  </si>
  <si>
    <t>Форма 17. Краткое описание инвестиционной программы. Индексы-дефляторы инвестиций в основной капитал (капитальных вложений) (G1024_1057000128184_17_0_69_0)</t>
  </si>
  <si>
    <t>Форма 18. Значения целевых показателей, установленные для целей формирования инвестиционной программы (G1024_1057000128184_18_0_69_0)</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</si>
  <si>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 (G1024_1057000128184_19_0_69_0)</t>
  </si>
  <si>
    <t>Финансовый план субъекта электроэнергетики (G10_1057000128184_20_0_69_0)</t>
  </si>
  <si>
    <t>Доверенность на Забарову О.В. от 01.01.2022 №2</t>
  </si>
  <si>
    <t>Итоговый проект скорректированной инвестиционной программы АО "Томскэнергосбыт" на 2022 год</t>
  </si>
  <si>
    <t>Пояснительная записка к корректировке инвестиционной программе АО «Томскэнергосбыт» на период 2022 г.</t>
  </si>
  <si>
    <t>Форма 1. Перечни инвестиционных проектов на 2022 год (G1024_1057000128184_01_0_69_1)</t>
  </si>
  <si>
    <t>L_4 Приобретение оргтехники (2022 г.)</t>
  </si>
  <si>
    <t>L_5 Приобретение компьютерной техники (2022 г.)</t>
  </si>
  <si>
    <t>L_1 Создание интеллектуальной системы учета электрической энергии в многоквартирных домах г. Томска и Томской области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</si>
</sst>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41" formatCode="_-* #,##0_-;\-* #,##0_-;_-* &quot;-&quot;_-;_-@_-"/>
    <numFmt numFmtId="43" formatCode="_-* #,##0.00_-;\-* #,##0.00_-;_-* &quot;-&quot;??_-;_-@_-"/>
    <numFmt numFmtId="164" formatCode="_-* #,##0.00&quot;р.&quot;_-;\-* #,##0.00&quot;р.&quot;_-;_-* &quot;-&quot;??&quot;р.&quot;_-;_-@_-"/>
    <numFmt numFmtId="165" formatCode="_-* #,##0.00_р_._-;\-* #,##0.00_р_._-;_-* &quot;-&quot;??_р_._-;_-@_-"/>
    <numFmt numFmtId="166" formatCode="_(* #,##0.00_);_(* \(#,##0.00\);_(* &quot;-&quot;??_);_(@_)"/>
    <numFmt numFmtId="167" formatCode="0.0"/>
    <numFmt numFmtId="168" formatCode="dd\-mmm\-yy"/>
    <numFmt numFmtId="169" formatCode="_-* #,##0\ &quot;руб&quot;_-;\-* #,##0\ &quot;руб&quot;_-;_-* &quot;-&quot;\ &quot;руб&quot;_-;_-@_-"/>
    <numFmt numFmtId="170" formatCode="mmmm\ d\,\ yyyy"/>
    <numFmt numFmtId="171" formatCode="&quot;?.&quot;#,##0_);[Red]\(&quot;?.&quot;#,##0\)"/>
    <numFmt numFmtId="172" formatCode="&quot;?.&quot;#,##0.00_);[Red]\(&quot;?.&quot;#,##0.00\)"/>
    <numFmt numFmtId="173" formatCode="_-* #,##0\ _F_-;\-* #,##0\ _F_-;_-* &quot;-&quot;\ _F_-;_-@_-"/>
    <numFmt numFmtId="174" formatCode="_-* #,##0.00\ _F_-;\-* #,##0.00\ _F_-;_-* &quot;-&quot;??\ _F_-;_-@_-"/>
    <numFmt numFmtId="175" formatCode="&quot;$&quot;#,##0_);[Red]\(&quot;$&quot;#,##0\)"/>
    <numFmt numFmtId="176" formatCode="_-* #,##0.00\ &quot;F&quot;_-;\-* #,##0.00\ &quot;F&quot;_-;_-* &quot;-&quot;??\ &quot;F&quot;_-;_-@_-"/>
    <numFmt numFmtId="177" formatCode="\$#,##0\ ;\(\$#,##0\)"/>
    <numFmt numFmtId="178" formatCode="_-* #,##0.00\ [$€]_-;\-* #,##0.00\ [$€]_-;_-* &quot;-&quot;??\ [$€]_-;_-@_-"/>
    <numFmt numFmtId="179" formatCode="_(* #,##0_);_(* \(#,##0\);_(* &quot;-&quot;_);_(@_)"/>
    <numFmt numFmtId="180" formatCode="#,##0_ ;[Red]\-#,##0\ "/>
    <numFmt numFmtId="181" formatCode="_(* #,##0_);_(* \(#,##0\);_(* &quot;-&quot;??_);_(@_)"/>
    <numFmt numFmtId="182" formatCode="_(&quot;$&quot;* #,##0_);_(&quot;$&quot;* \(#,##0\);_(&quot;$&quot;* &quot;-&quot;_);_(@_)"/>
    <numFmt numFmtId="183" formatCode="_(&quot;$&quot;* #,##0.00_);_(&quot;$&quot;* \(#,##0.00\);_(&quot;$&quot;* &quot;-&quot;??_);_(@_)"/>
    <numFmt numFmtId="184" formatCode="#,##0_);[Red]\(#,##0\)"/>
    <numFmt numFmtId="185" formatCode="#,##0.00_);[Red]\(#,##0.00\)"/>
    <numFmt numFmtId="186" formatCode="#,##0.00;[Red]\-#,##0.00;&quot;-&quot;"/>
    <numFmt numFmtId="187" formatCode="#,##0;[Red]\-#,##0;&quot;-&quot;"/>
    <numFmt numFmtId="188" formatCode="_-&quot;£&quot;* #,##0_-;\-&quot;£&quot;* #,##0_-;_-&quot;£&quot;* &quot;-&quot;_-;_-@_-"/>
    <numFmt numFmtId="189" formatCode="_-&quot;£&quot;* #,##0.00_-;\-&quot;£&quot;* #,##0.00_-;_-&quot;£&quot;* &quot;-&quot;??_-;_-@_-"/>
    <numFmt numFmtId="190" formatCode="General_)"/>
    <numFmt numFmtId="191" formatCode="_-* #,##0\ _р_._-;\-* #,##0\ _р_._-;_-* &quot;-&quot;\ _р_._-;_-@_-"/>
    <numFmt numFmtId="192" formatCode="_-* #,##0.00\ _р_._-;\-* #,##0.00\ _р_._-;_-* &quot;-&quot;??\ _р_._-;_-@_-"/>
    <numFmt numFmtId="193" formatCode="#,###"/>
    <numFmt numFmtId="194" formatCode="000000"/>
  </numFmts>
  <fonts count="7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b/>
      <sz val="10"/>
      <color rgb="FFFF0000"/>
      <name val="Times New Roman"/>
      <family val="1"/>
      <charset val="204"/>
    </font>
    <font>
      <sz val="10"/>
      <name val="Arial Cyr"/>
    </font>
    <font>
      <sz val="10"/>
      <name val="Arial Cyr"/>
      <charset val="204"/>
    </font>
    <font>
      <sz val="11"/>
      <color theme="1"/>
      <name val="Calibri"/>
      <family val="2"/>
      <scheme val="minor"/>
    </font>
    <font>
      <b/>
      <sz val="14"/>
      <name val="Times New Roman"/>
      <family val="1"/>
      <charset val="204"/>
    </font>
    <font>
      <sz val="10"/>
      <name val="Helv"/>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8.25"/>
      <color indexed="1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8"/>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
      <color indexed="8"/>
      <name val="Courier"/>
      <family val="1"/>
      <charset val="204"/>
    </font>
    <font>
      <b/>
      <sz val="1"/>
      <color indexed="8"/>
      <name val="Courier"/>
      <family val="1"/>
      <charset val="204"/>
    </font>
    <font>
      <b/>
      <sz val="12"/>
      <name val="Arial"/>
      <family val="2"/>
      <charset val="204"/>
    </font>
    <font>
      <sz val="10"/>
      <name val="MS Sans Serif"/>
      <family val="2"/>
      <charset val="204"/>
    </font>
    <font>
      <u/>
      <sz val="10"/>
      <color indexed="12"/>
      <name val="Arial Cyr"/>
      <charset val="204"/>
    </font>
    <font>
      <sz val="10"/>
      <color indexed="8"/>
      <name val="MS Sans Serif"/>
      <family val="2"/>
      <charset val="204"/>
    </font>
    <font>
      <sz val="10"/>
      <color indexed="24"/>
      <name val="Arial"/>
      <family val="2"/>
      <charset val="204"/>
    </font>
    <font>
      <i/>
      <sz val="1"/>
      <color indexed="8"/>
      <name val="Courier"/>
      <family val="1"/>
      <charset val="204"/>
    </font>
    <font>
      <u/>
      <sz val="8.5"/>
      <color indexed="36"/>
      <name val="Arial"/>
      <family val="2"/>
      <charset val="204"/>
    </font>
    <font>
      <b/>
      <sz val="12"/>
      <name val="Arial"/>
      <family val="2"/>
    </font>
    <font>
      <b/>
      <sz val="18"/>
      <name val="Arial"/>
      <family val="2"/>
      <charset val="204"/>
    </font>
    <font>
      <b/>
      <sz val="12"/>
      <color indexed="24"/>
      <name val="Arial"/>
      <family val="2"/>
      <charset val="204"/>
    </font>
    <font>
      <u/>
      <sz val="8.5"/>
      <color indexed="12"/>
      <name val="Arial"/>
      <family val="2"/>
      <charset val="204"/>
    </font>
    <font>
      <sz val="12"/>
      <name val="Times New Roman Cyr"/>
      <family val="1"/>
      <charset val="204"/>
    </font>
    <font>
      <u/>
      <sz val="10"/>
      <color indexed="36"/>
      <name val="Arial Cyr"/>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name val="Arial"/>
      <family val="2"/>
      <charset val="204"/>
    </font>
    <font>
      <sz val="10"/>
      <name val="Times New Roman"/>
      <family val="1"/>
    </font>
    <font>
      <sz val="8"/>
      <name val="Arial"/>
      <family val="2"/>
    </font>
    <font>
      <b/>
      <i/>
      <sz val="10"/>
      <color indexed="9"/>
      <name val="Arial"/>
      <family val="2"/>
      <charset val="204"/>
    </font>
    <font>
      <sz val="10"/>
      <name val="Arial Cyr"/>
      <family val="2"/>
      <charset val="204"/>
    </font>
    <font>
      <sz val="20"/>
      <name val="Impact"/>
      <family val="2"/>
    </font>
    <font>
      <b/>
      <sz val="9"/>
      <name val="Tahoma"/>
      <family val="2"/>
      <charset val="204"/>
    </font>
    <font>
      <b/>
      <sz val="10"/>
      <color indexed="12"/>
      <name val="Arial Cyr"/>
      <family val="2"/>
      <charset val="204"/>
    </font>
    <font>
      <sz val="9"/>
      <name val="Tahoma"/>
      <family val="2"/>
      <charset val="204"/>
    </font>
    <font>
      <sz val="11"/>
      <name val="Verdana"/>
      <family val="2"/>
      <charset val="204"/>
    </font>
    <font>
      <sz val="11"/>
      <name val="Times New Roman Cyr"/>
      <family val="1"/>
      <charset val="204"/>
    </font>
    <font>
      <sz val="12"/>
      <color indexed="24"/>
      <name val="Arial"/>
      <family val="2"/>
      <charset val="204"/>
    </font>
    <font>
      <sz val="9"/>
      <name val="Arial Cyr"/>
      <charset val="204"/>
    </font>
    <font>
      <sz val="11"/>
      <color indexed="10"/>
      <name val="Arial Cyr"/>
      <family val="2"/>
      <charset val="204"/>
    </font>
    <font>
      <sz val="10"/>
      <name val="Times New Roman CYR"/>
      <family val="1"/>
      <charset val="204"/>
    </font>
    <font>
      <sz val="10"/>
      <color indexed="8"/>
      <name val="Times New Roman"/>
      <family val="1"/>
      <charset val="204"/>
    </font>
  </fonts>
  <fills count="39">
    <fill>
      <patternFill patternType="none"/>
    </fill>
    <fill>
      <patternFill patternType="gray125"/>
    </fill>
    <fill>
      <patternFill patternType="solid">
        <fgColor rgb="FF92D050"/>
        <bgColor indexed="64"/>
      </patternFill>
    </fill>
    <fill>
      <patternFill patternType="solid">
        <fgColor theme="5" tint="0.79998168889431442"/>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15"/>
        <bgColor indexed="64"/>
      </patternFill>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27"/>
        <bgColor indexed="64"/>
      </patternFill>
    </fill>
    <fill>
      <patternFill patternType="solid">
        <fgColor indexed="43"/>
        <bgColor indexed="64"/>
      </patternFill>
    </fill>
    <fill>
      <patternFill patternType="solid">
        <fgColor indexed="9"/>
        <bgColor indexed="9"/>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double">
        <color indexed="64"/>
      </top>
      <bottom/>
      <diagonal/>
    </border>
    <border>
      <left style="hair">
        <color indexed="64"/>
      </left>
      <right/>
      <top style="hair">
        <color indexed="64"/>
      </top>
      <bottom style="hair">
        <color indexed="9"/>
      </bottom>
      <diagonal/>
    </border>
    <border>
      <left style="medium">
        <color indexed="64"/>
      </left>
      <right style="thin">
        <color indexed="64"/>
      </right>
      <top style="medium">
        <color indexed="64"/>
      </top>
      <bottom/>
      <diagonal/>
    </border>
    <border>
      <left/>
      <right style="thin">
        <color indexed="64"/>
      </right>
      <top/>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64">
    <xf numFmtId="0" fontId="0" fillId="0" borderId="0"/>
    <xf numFmtId="0" fontId="3" fillId="0" borderId="0"/>
    <xf numFmtId="0" fontId="5" fillId="0" borderId="0"/>
    <xf numFmtId="0" fontId="3" fillId="0" borderId="0"/>
    <xf numFmtId="0" fontId="10" fillId="0" borderId="0"/>
    <xf numFmtId="9" fontId="3" fillId="0" borderId="0" applyFont="0" applyFill="0" applyBorder="0" applyAlignment="0" applyProtection="0"/>
    <xf numFmtId="0" fontId="10" fillId="0" borderId="0"/>
    <xf numFmtId="9" fontId="2" fillId="0" borderId="0" applyFont="0" applyFill="0" applyBorder="0" applyAlignment="0" applyProtection="0"/>
    <xf numFmtId="0" fontId="13" fillId="0" borderId="0"/>
    <xf numFmtId="165" fontId="2" fillId="0" borderId="0" applyFont="0" applyFill="0" applyBorder="0" applyAlignment="0" applyProtection="0"/>
    <xf numFmtId="9" fontId="10" fillId="0" borderId="0" applyFont="0" applyFill="0" applyBorder="0" applyAlignment="0" applyProtection="0"/>
    <xf numFmtId="0" fontId="14" fillId="4" borderId="0" applyNumberFormat="0" applyBorder="0" applyAlignment="0" applyProtection="0"/>
    <xf numFmtId="0" fontId="14" fillId="5" borderId="0" applyNumberFormat="0" applyBorder="0" applyAlignment="0" applyProtection="0"/>
    <xf numFmtId="0" fontId="2" fillId="3"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7"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21" borderId="0" applyNumberFormat="0" applyBorder="0" applyAlignment="0" applyProtection="0"/>
    <xf numFmtId="0" fontId="16" fillId="9" borderId="6" applyNumberFormat="0" applyAlignment="0" applyProtection="0"/>
    <xf numFmtId="0" fontId="17" fillId="22" borderId="7" applyNumberFormat="0" applyAlignment="0" applyProtection="0"/>
    <xf numFmtId="0" fontId="18" fillId="22" borderId="6" applyNumberFormat="0" applyAlignment="0" applyProtection="0"/>
    <xf numFmtId="0" fontId="19" fillId="0" borderId="0" applyNumberFormat="0" applyFill="0" applyBorder="0" applyAlignment="0" applyProtection="0">
      <alignment vertical="top"/>
      <protection locked="0"/>
    </xf>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0" fontId="23" fillId="0" borderId="11" applyNumberFormat="0" applyFill="0" applyAlignment="0" applyProtection="0"/>
    <xf numFmtId="0" fontId="24" fillId="23" borderId="12" applyNumberFormat="0" applyAlignment="0" applyProtection="0"/>
    <xf numFmtId="0" fontId="25" fillId="0" borderId="0" applyNumberFormat="0" applyFill="0" applyBorder="0" applyAlignment="0" applyProtection="0"/>
    <xf numFmtId="0" fontId="26" fillId="24" borderId="0" applyNumberFormat="0" applyBorder="0" applyAlignment="0" applyProtection="0"/>
    <xf numFmtId="0" fontId="11" fillId="0" borderId="0"/>
    <xf numFmtId="0" fontId="2" fillId="0" borderId="0"/>
    <xf numFmtId="0" fontId="2" fillId="0" borderId="0"/>
    <xf numFmtId="0" fontId="10" fillId="0" borderId="0"/>
    <xf numFmtId="0" fontId="27" fillId="0" borderId="0">
      <alignment horizontal="left"/>
    </xf>
    <xf numFmtId="0" fontId="11" fillId="0" borderId="0"/>
    <xf numFmtId="0" fontId="3" fillId="0" borderId="0"/>
    <xf numFmtId="0" fontId="3" fillId="0" borderId="0"/>
    <xf numFmtId="0" fontId="10" fillId="0" borderId="0"/>
    <xf numFmtId="0" fontId="3" fillId="0" borderId="0"/>
    <xf numFmtId="0" fontId="2" fillId="0" borderId="0"/>
    <xf numFmtId="0" fontId="2" fillId="0" borderId="0"/>
    <xf numFmtId="0" fontId="2" fillId="0" borderId="0"/>
    <xf numFmtId="0" fontId="3" fillId="0" borderId="0"/>
    <xf numFmtId="0" fontId="2" fillId="0" borderId="0"/>
    <xf numFmtId="0" fontId="3" fillId="0" borderId="0"/>
    <xf numFmtId="0" fontId="10" fillId="0" borderId="0"/>
    <xf numFmtId="0" fontId="3" fillId="0" borderId="0"/>
    <xf numFmtId="0" fontId="28" fillId="5" borderId="0" applyNumberFormat="0" applyBorder="0" applyAlignment="0" applyProtection="0"/>
    <xf numFmtId="0" fontId="29" fillId="0" borderId="0" applyNumberFormat="0" applyFill="0" applyBorder="0" applyAlignment="0" applyProtection="0"/>
    <xf numFmtId="0" fontId="14" fillId="25" borderId="13" applyNumberFormat="0" applyFont="0" applyAlignment="0" applyProtection="0"/>
    <xf numFmtId="9" fontId="1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0" fontId="30" fillId="0" borderId="14" applyNumberFormat="0" applyFill="0" applyAlignment="0" applyProtection="0"/>
    <xf numFmtId="0" fontId="31" fillId="0" borderId="0" applyNumberFormat="0" applyFill="0" applyBorder="0" applyAlignment="0" applyProtection="0"/>
    <xf numFmtId="166" fontId="3" fillId="0" borderId="0" applyFont="0" applyFill="0" applyBorder="0" applyAlignment="0" applyProtection="0"/>
    <xf numFmtId="165" fontId="14" fillId="0" borderId="0" applyFont="0" applyFill="0" applyBorder="0" applyAlignment="0" applyProtection="0"/>
    <xf numFmtId="165" fontId="10" fillId="0" borderId="0" applyFont="0" applyFill="0" applyBorder="0" applyAlignment="0" applyProtection="0"/>
    <xf numFmtId="166" fontId="3" fillId="0" borderId="0" applyFont="0" applyFill="0" applyBorder="0" applyAlignment="0" applyProtection="0"/>
    <xf numFmtId="165" fontId="10"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32" fillId="6" borderId="0" applyNumberFormat="0" applyBorder="0" applyAlignment="0" applyProtection="0"/>
    <xf numFmtId="0" fontId="2" fillId="0" borderId="0"/>
    <xf numFmtId="0" fontId="33" fillId="0" borderId="0"/>
    <xf numFmtId="0" fontId="13" fillId="0" borderId="0"/>
    <xf numFmtId="0" fontId="13" fillId="0" borderId="0" applyFont="0" applyBorder="0" applyAlignment="0"/>
    <xf numFmtId="0" fontId="13" fillId="0" borderId="0"/>
    <xf numFmtId="0" fontId="33" fillId="0" borderId="0"/>
    <xf numFmtId="0" fontId="13" fillId="0" borderId="0" applyFont="0" applyBorder="0" applyAlignment="0"/>
    <xf numFmtId="0" fontId="13" fillId="0" borderId="0" applyFont="0" applyBorder="0" applyAlignment="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3" fillId="0" borderId="0" applyFont="0" applyBorder="0" applyAlignment="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33" fillId="0" borderId="0"/>
    <xf numFmtId="0" fontId="13" fillId="0" borderId="0"/>
    <xf numFmtId="0" fontId="13" fillId="0" borderId="0" applyFont="0" applyBorder="0" applyAlignment="0"/>
    <xf numFmtId="0" fontId="13" fillId="0" borderId="0"/>
    <xf numFmtId="0" fontId="13" fillId="0" borderId="0" applyFont="0" applyBorder="0" applyAlignment="0"/>
    <xf numFmtId="0" fontId="13" fillId="0" borderId="0" applyFont="0" applyBorder="0" applyAlignment="0"/>
    <xf numFmtId="0" fontId="13" fillId="0" borderId="0" applyFont="0" applyBorder="0" applyAlignment="0"/>
    <xf numFmtId="0" fontId="13" fillId="0" borderId="0" applyFont="0" applyBorder="0" applyAlignment="0"/>
    <xf numFmtId="0" fontId="33" fillId="0" borderId="0"/>
    <xf numFmtId="0" fontId="33" fillId="0" borderId="0"/>
    <xf numFmtId="0" fontId="13" fillId="0" borderId="0"/>
    <xf numFmtId="0" fontId="13" fillId="0" borderId="0"/>
    <xf numFmtId="0" fontId="33" fillId="0" borderId="0"/>
    <xf numFmtId="0" fontId="13" fillId="0" borderId="0"/>
    <xf numFmtId="0" fontId="33" fillId="0" borderId="0"/>
    <xf numFmtId="0" fontId="33" fillId="0" borderId="0"/>
    <xf numFmtId="0" fontId="33" fillId="0" borderId="0"/>
    <xf numFmtId="0" fontId="13" fillId="0" borderId="0" applyFont="0" applyBorder="0" applyAlignment="0"/>
    <xf numFmtId="0" fontId="13" fillId="0" borderId="0" applyFont="0" applyBorder="0" applyAlignment="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3" fillId="0" borderId="0" applyFont="0" applyBorder="0" applyAlignment="0"/>
    <xf numFmtId="0" fontId="13" fillId="0" borderId="0"/>
    <xf numFmtId="0" fontId="13" fillId="0" borderId="0"/>
    <xf numFmtId="0" fontId="33" fillId="0" borderId="0"/>
    <xf numFmtId="0" fontId="13" fillId="0" borderId="0"/>
    <xf numFmtId="0" fontId="13" fillId="0" borderId="0" applyFont="0" applyBorder="0" applyAlignment="0"/>
    <xf numFmtId="0" fontId="9" fillId="0" borderId="0"/>
    <xf numFmtId="0" fontId="13" fillId="0" borderId="0"/>
    <xf numFmtId="0" fontId="13" fillId="0" borderId="0" applyFont="0" applyBorder="0" applyAlignment="0"/>
    <xf numFmtId="0" fontId="13" fillId="0" borderId="0"/>
    <xf numFmtId="0" fontId="33" fillId="0" borderId="0"/>
    <xf numFmtId="0" fontId="33" fillId="0" borderId="0"/>
    <xf numFmtId="0" fontId="33" fillId="0" borderId="0"/>
    <xf numFmtId="0" fontId="13" fillId="0" borderId="0"/>
    <xf numFmtId="0" fontId="33" fillId="0" borderId="0"/>
    <xf numFmtId="0" fontId="13" fillId="0" borderId="0"/>
    <xf numFmtId="0" fontId="13" fillId="0" borderId="0" applyFont="0" applyBorder="0" applyAlignment="0"/>
    <xf numFmtId="0" fontId="13" fillId="0" borderId="0" applyFont="0" applyBorder="0" applyAlignment="0"/>
    <xf numFmtId="0" fontId="13" fillId="0" borderId="0" applyFont="0" applyBorder="0" applyAlignment="0"/>
    <xf numFmtId="0" fontId="33" fillId="0" borderId="0"/>
    <xf numFmtId="0" fontId="13" fillId="0" borderId="0"/>
    <xf numFmtId="0" fontId="13" fillId="0" borderId="0" applyFont="0" applyBorder="0" applyAlignment="0"/>
    <xf numFmtId="0" fontId="13" fillId="0" borderId="0" applyFont="0" applyBorder="0" applyAlignment="0"/>
    <xf numFmtId="0" fontId="13" fillId="0" borderId="0"/>
    <xf numFmtId="0" fontId="33" fillId="0" borderId="0"/>
    <xf numFmtId="0" fontId="13" fillId="0" borderId="0" applyFont="0" applyBorder="0" applyAlignment="0"/>
    <xf numFmtId="0" fontId="33" fillId="0" borderId="0"/>
    <xf numFmtId="0" fontId="13" fillId="0" borderId="0"/>
    <xf numFmtId="0" fontId="33" fillId="0" borderId="0"/>
    <xf numFmtId="0" fontId="13" fillId="0" borderId="0" applyFont="0" applyBorder="0" applyAlignment="0"/>
    <xf numFmtId="0" fontId="13" fillId="0" borderId="0" applyFont="0" applyBorder="0" applyAlignment="0"/>
    <xf numFmtId="0" fontId="13" fillId="0" borderId="0"/>
    <xf numFmtId="0" fontId="13" fillId="0" borderId="0" applyFont="0" applyBorder="0" applyAlignment="0"/>
    <xf numFmtId="0" fontId="13" fillId="0" borderId="0" applyFont="0" applyBorder="0" applyAlignment="0"/>
    <xf numFmtId="0" fontId="13" fillId="0" borderId="0" applyFont="0" applyBorder="0" applyAlignment="0"/>
    <xf numFmtId="0" fontId="13" fillId="0" borderId="0" applyFont="0" applyBorder="0" applyAlignment="0"/>
    <xf numFmtId="0" fontId="33" fillId="0" borderId="0"/>
    <xf numFmtId="0" fontId="33" fillId="0" borderId="0"/>
    <xf numFmtId="0" fontId="13" fillId="0" borderId="0" applyFont="0" applyBorder="0" applyAlignment="0"/>
    <xf numFmtId="0" fontId="13" fillId="0" borderId="0"/>
    <xf numFmtId="0" fontId="33" fillId="0" borderId="0"/>
    <xf numFmtId="0" fontId="13" fillId="0" borderId="0" applyFont="0" applyBorder="0" applyAlignment="0"/>
    <xf numFmtId="0" fontId="33" fillId="0" borderId="0"/>
    <xf numFmtId="164" fontId="34" fillId="0" borderId="0">
      <protection locked="0"/>
    </xf>
    <xf numFmtId="164" fontId="34" fillId="0" borderId="0">
      <protection locked="0"/>
    </xf>
    <xf numFmtId="168" fontId="34" fillId="0" borderId="0">
      <protection locked="0"/>
    </xf>
    <xf numFmtId="168" fontId="34" fillId="0" borderId="0">
      <protection locked="0"/>
    </xf>
    <xf numFmtId="168" fontId="34" fillId="0" borderId="0">
      <protection locked="0"/>
    </xf>
    <xf numFmtId="168" fontId="34" fillId="0" borderId="0">
      <protection locked="0"/>
    </xf>
    <xf numFmtId="0" fontId="34" fillId="0" borderId="15">
      <protection locked="0"/>
    </xf>
    <xf numFmtId="168" fontId="35" fillId="0" borderId="0">
      <protection locked="0"/>
    </xf>
    <xf numFmtId="168" fontId="35" fillId="0" borderId="0">
      <protection locked="0"/>
    </xf>
    <xf numFmtId="168" fontId="34" fillId="0" borderId="15">
      <protection locked="0"/>
    </xf>
    <xf numFmtId="169" fontId="10" fillId="0" borderId="0">
      <alignment horizontal="center"/>
    </xf>
    <xf numFmtId="170" fontId="36" fillId="27" borderId="16">
      <alignment horizontal="center" vertical="center"/>
      <protection locked="0"/>
    </xf>
    <xf numFmtId="171" fontId="37" fillId="0" borderId="0" applyFont="0" applyFill="0" applyBorder="0" applyAlignment="0" applyProtection="0"/>
    <xf numFmtId="172" fontId="37" fillId="0" borderId="0" applyFont="0" applyFill="0" applyBorder="0" applyAlignment="0" applyProtection="0"/>
    <xf numFmtId="0" fontId="38" fillId="0" borderId="0" applyNumberFormat="0" applyFill="0" applyBorder="0" applyAlignment="0" applyProtection="0">
      <alignment vertical="top"/>
      <protection locked="0"/>
    </xf>
    <xf numFmtId="0" fontId="39" fillId="0" borderId="0" applyFill="0" applyBorder="0" applyAlignment="0"/>
    <xf numFmtId="173" fontId="10" fillId="0" borderId="0" applyFont="0" applyFill="0" applyBorder="0" applyAlignment="0" applyProtection="0"/>
    <xf numFmtId="174" fontId="10" fillId="0" borderId="0" applyFont="0" applyFill="0" applyBorder="0" applyAlignment="0" applyProtection="0"/>
    <xf numFmtId="3" fontId="40" fillId="0" borderId="0" applyFont="0" applyFill="0" applyBorder="0" applyAlignment="0" applyProtection="0"/>
    <xf numFmtId="175" fontId="37" fillId="0" borderId="0" applyFont="0" applyFill="0" applyBorder="0" applyAlignment="0" applyProtection="0"/>
    <xf numFmtId="176" fontId="10" fillId="0" borderId="0" applyFont="0" applyFill="0" applyBorder="0" applyAlignment="0" applyProtection="0"/>
    <xf numFmtId="177" fontId="4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40"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178" fontId="10" fillId="0" borderId="0" applyFont="0" applyFill="0" applyBorder="0" applyAlignment="0" applyProtection="0"/>
    <xf numFmtId="168" fontId="34" fillId="0" borderId="0">
      <protection locked="0"/>
    </xf>
    <xf numFmtId="168" fontId="34" fillId="0" borderId="0">
      <protection locked="0"/>
    </xf>
    <xf numFmtId="168" fontId="41" fillId="0" borderId="0">
      <protection locked="0"/>
    </xf>
    <xf numFmtId="168" fontId="34" fillId="0" borderId="0">
      <protection locked="0"/>
    </xf>
    <xf numFmtId="168" fontId="34" fillId="0" borderId="0">
      <protection locked="0"/>
    </xf>
    <xf numFmtId="168" fontId="34" fillId="0" borderId="0">
      <protection locked="0"/>
    </xf>
    <xf numFmtId="168" fontId="41" fillId="0" borderId="0">
      <protection locked="0"/>
    </xf>
    <xf numFmtId="2" fontId="40" fillId="0" borderId="0" applyFont="0" applyFill="0" applyBorder="0" applyAlignment="0" applyProtection="0"/>
    <xf numFmtId="0" fontId="42" fillId="0" borderId="0" applyNumberFormat="0" applyFill="0" applyBorder="0" applyAlignment="0" applyProtection="0">
      <alignment vertical="top"/>
      <protection locked="0"/>
    </xf>
    <xf numFmtId="0" fontId="43" fillId="0" borderId="5" applyNumberFormat="0" applyAlignment="0" applyProtection="0">
      <alignment horizontal="left" vertical="center"/>
    </xf>
    <xf numFmtId="0" fontId="43" fillId="0" borderId="2">
      <alignment horizontal="lef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alignment vertical="top"/>
      <protection locked="0"/>
    </xf>
    <xf numFmtId="0" fontId="37" fillId="0" borderId="0"/>
    <xf numFmtId="179" fontId="47" fillId="28" borderId="17">
      <alignment horizontal="center" vertical="center" wrapText="1"/>
      <protection locked="0"/>
    </xf>
    <xf numFmtId="0" fontId="48" fillId="0" borderId="0" applyNumberFormat="0" applyFill="0" applyBorder="0" applyAlignment="0" applyProtection="0">
      <alignment vertical="top"/>
      <protection locked="0"/>
    </xf>
    <xf numFmtId="0" fontId="49" fillId="0" borderId="0">
      <alignment vertical="center"/>
    </xf>
    <xf numFmtId="0" fontId="50" fillId="29" borderId="17">
      <alignment horizontal="left" vertical="center" wrapText="1"/>
    </xf>
    <xf numFmtId="180" fontId="47" fillId="0" borderId="1">
      <alignment horizontal="right" vertical="center" wrapText="1"/>
    </xf>
    <xf numFmtId="0" fontId="51" fillId="30" borderId="0"/>
    <xf numFmtId="181" fontId="3" fillId="31" borderId="1">
      <alignment vertical="center"/>
    </xf>
    <xf numFmtId="165" fontId="10" fillId="0" borderId="0" applyFont="0" applyFill="0" applyBorder="0" applyAlignment="0" applyProtection="0"/>
    <xf numFmtId="182" fontId="3" fillId="0" borderId="0" applyFont="0" applyFill="0" applyBorder="0" applyAlignment="0" applyProtection="0"/>
    <xf numFmtId="183" fontId="3" fillId="0" borderId="0" applyFont="0" applyFill="0" applyBorder="0" applyAlignment="0" applyProtection="0"/>
    <xf numFmtId="0" fontId="10" fillId="0" borderId="0"/>
    <xf numFmtId="0" fontId="52" fillId="0" borderId="0"/>
    <xf numFmtId="0" fontId="13" fillId="0" borderId="0"/>
    <xf numFmtId="184" fontId="37" fillId="0" borderId="0" applyFont="0" applyFill="0" applyBorder="0" applyAlignment="0" applyProtection="0"/>
    <xf numFmtId="185" fontId="37" fillId="0" borderId="0" applyFont="0" applyFill="0" applyBorder="0" applyAlignment="0" applyProtection="0"/>
    <xf numFmtId="0" fontId="10" fillId="0" borderId="0"/>
    <xf numFmtId="184" fontId="37" fillId="0" borderId="0" applyFont="0" applyFill="0" applyBorder="0" applyAlignment="0" applyProtection="0"/>
    <xf numFmtId="185" fontId="37" fillId="0" borderId="0" applyFont="0" applyFill="0" applyBorder="0" applyAlignment="0" applyProtection="0"/>
    <xf numFmtId="0" fontId="53" fillId="0" borderId="0"/>
    <xf numFmtId="9" fontId="10" fillId="0" borderId="0" applyFont="0" applyFill="0" applyBorder="0" applyAlignment="0" applyProtection="0"/>
    <xf numFmtId="0" fontId="54" fillId="0" borderId="0" applyNumberFormat="0">
      <alignment horizontal="left"/>
    </xf>
    <xf numFmtId="0" fontId="3" fillId="30" borderId="18" applyNumberFormat="0" applyFont="0" applyFill="0" applyBorder="0" applyAlignment="0" applyProtection="0"/>
    <xf numFmtId="0" fontId="53" fillId="0" borderId="0"/>
    <xf numFmtId="181" fontId="55" fillId="31" borderId="1">
      <alignment horizontal="center" vertical="center" wrapText="1"/>
      <protection locked="0"/>
    </xf>
    <xf numFmtId="0" fontId="3" fillId="0" borderId="0">
      <alignment vertical="center"/>
    </xf>
    <xf numFmtId="0" fontId="3" fillId="32" borderId="0"/>
    <xf numFmtId="0" fontId="3" fillId="30" borderId="0">
      <alignment horizontal="center" vertical="center"/>
    </xf>
    <xf numFmtId="179" fontId="27" fillId="28" borderId="17" applyFont="0" applyAlignment="0" applyProtection="0"/>
    <xf numFmtId="0" fontId="56" fillId="29" borderId="17">
      <alignment horizontal="left" vertical="center" wrapText="1"/>
    </xf>
    <xf numFmtId="186" fontId="57" fillId="0" borderId="17">
      <alignment horizontal="center" vertical="center" wrapText="1"/>
    </xf>
    <xf numFmtId="187" fontId="57" fillId="28" borderId="17">
      <alignment horizontal="center" vertical="center" wrapText="1"/>
      <protection locked="0"/>
    </xf>
    <xf numFmtId="0" fontId="3" fillId="30" borderId="0"/>
    <xf numFmtId="0" fontId="40" fillId="0" borderId="19" applyNumberFormat="0" applyFont="0" applyFill="0" applyAlignment="0" applyProtection="0"/>
    <xf numFmtId="181" fontId="58" fillId="33" borderId="4">
      <alignment horizontal="center" vertical="center"/>
    </xf>
    <xf numFmtId="0" fontId="12" fillId="0" borderId="0"/>
    <xf numFmtId="0" fontId="12" fillId="0" borderId="0"/>
    <xf numFmtId="188" fontId="3" fillId="0" borderId="0" applyFont="0" applyFill="0" applyBorder="0" applyAlignment="0" applyProtection="0"/>
    <xf numFmtId="189" fontId="3" fillId="0" borderId="0" applyFont="0" applyFill="0" applyBorder="0" applyAlignment="0" applyProtection="0"/>
    <xf numFmtId="181" fontId="3" fillId="34" borderId="1" applyNumberFormat="0" applyFill="0" applyBorder="0" applyProtection="0">
      <alignment vertical="center"/>
      <protection locked="0"/>
    </xf>
    <xf numFmtId="190" fontId="59" fillId="0" borderId="20">
      <protection locked="0"/>
    </xf>
    <xf numFmtId="164" fontId="14" fillId="0" borderId="0" applyFont="0" applyFill="0" applyBorder="0" applyAlignment="0" applyProtection="0"/>
    <xf numFmtId="0" fontId="60" fillId="0" borderId="0">
      <alignment vertical="top"/>
    </xf>
    <xf numFmtId="0" fontId="61" fillId="0" borderId="21" applyBorder="0">
      <alignment horizontal="center" vertical="center" wrapText="1"/>
    </xf>
    <xf numFmtId="190" fontId="62" fillId="35" borderId="20"/>
    <xf numFmtId="4" fontId="63" fillId="36" borderId="1" applyBorder="0">
      <alignment horizontal="right"/>
    </xf>
    <xf numFmtId="0" fontId="64" fillId="0" borderId="0"/>
    <xf numFmtId="0" fontId="2" fillId="0" borderId="0"/>
    <xf numFmtId="0" fontId="3" fillId="0" borderId="0"/>
    <xf numFmtId="167" fontId="65" fillId="36" borderId="22" applyNumberFormat="0" applyBorder="0" applyAlignment="0">
      <alignment vertical="center"/>
      <protection locked="0"/>
    </xf>
    <xf numFmtId="9" fontId="14" fillId="0" borderId="0" applyFont="0" applyFill="0" applyBorder="0" applyAlignment="0" applyProtection="0"/>
    <xf numFmtId="3" fontId="66" fillId="0" borderId="0"/>
    <xf numFmtId="191" fontId="9" fillId="0" borderId="0" applyFont="0" applyFill="0" applyBorder="0" applyAlignment="0" applyProtection="0"/>
    <xf numFmtId="3" fontId="67" fillId="0" borderId="3" applyFont="0" applyBorder="0">
      <alignment horizontal="right"/>
      <protection locked="0"/>
    </xf>
    <xf numFmtId="192" fontId="9" fillId="0" borderId="0" applyFont="0" applyFill="0" applyBorder="0" applyAlignment="0" applyProtection="0"/>
    <xf numFmtId="4" fontId="63" fillId="26" borderId="0" applyBorder="0">
      <alignment horizontal="right"/>
    </xf>
    <xf numFmtId="4" fontId="63" fillId="26" borderId="1" applyFont="0" applyBorder="0">
      <alignment horizontal="right"/>
    </xf>
    <xf numFmtId="193" fontId="68" fillId="37" borderId="23">
      <alignment vertical="center"/>
    </xf>
    <xf numFmtId="168" fontId="34" fillId="0" borderId="0">
      <protection locked="0"/>
    </xf>
    <xf numFmtId="0" fontId="69" fillId="0" borderId="0"/>
    <xf numFmtId="0" fontId="69" fillId="0" borderId="0"/>
    <xf numFmtId="0" fontId="6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2" fillId="0" borderId="0"/>
    <xf numFmtId="9" fontId="11" fillId="0" borderId="0" applyFont="0" applyFill="0" applyBorder="0" applyAlignment="0" applyProtection="0"/>
    <xf numFmtId="0" fontId="1" fillId="0" borderId="0"/>
    <xf numFmtId="0" fontId="11" fillId="0" borderId="0"/>
    <xf numFmtId="9" fontId="1" fillId="0" borderId="0" applyFont="0" applyFill="0" applyBorder="0" applyAlignment="0" applyProtection="0"/>
    <xf numFmtId="165" fontId="1" fillId="0" borderId="0" applyFont="0" applyFill="0" applyBorder="0" applyAlignment="0" applyProtection="0"/>
    <xf numFmtId="0" fontId="1" fillId="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6">
    <xf numFmtId="0" fontId="0" fillId="0" borderId="0" xfId="0"/>
    <xf numFmtId="0" fontId="4" fillId="0" borderId="0" xfId="1" applyFont="1" applyFill="1" applyAlignment="1">
      <alignment wrapText="1"/>
    </xf>
    <xf numFmtId="0" fontId="4" fillId="0" borderId="0" xfId="1" applyFont="1" applyFill="1" applyAlignment="1">
      <alignment horizontal="center" vertical="center" wrapText="1"/>
    </xf>
    <xf numFmtId="0" fontId="4" fillId="0" borderId="0" xfId="1" applyNumberFormat="1" applyFont="1" applyFill="1" applyAlignment="1">
      <alignment horizontal="center" vertical="center" wrapText="1"/>
    </xf>
    <xf numFmtId="0" fontId="4" fillId="2" borderId="0" xfId="1" applyFont="1" applyFill="1" applyAlignment="1">
      <alignment wrapText="1"/>
    </xf>
    <xf numFmtId="0" fontId="6" fillId="0" borderId="0" xfId="1" applyFont="1" applyFill="1" applyAlignment="1">
      <alignment wrapText="1"/>
    </xf>
    <xf numFmtId="3" fontId="4" fillId="0" borderId="0" xfId="1" applyNumberFormat="1" applyFont="1" applyFill="1" applyAlignment="1">
      <alignment horizontal="center" vertical="center" wrapText="1"/>
    </xf>
    <xf numFmtId="0" fontId="4" fillId="0" borderId="0" xfId="1" applyFont="1" applyFill="1" applyAlignment="1">
      <alignment vertical="center" wrapText="1"/>
    </xf>
    <xf numFmtId="3" fontId="4" fillId="0" borderId="0" xfId="1" applyNumberFormat="1" applyFont="1" applyFill="1" applyAlignment="1">
      <alignment vertical="center" wrapText="1"/>
    </xf>
    <xf numFmtId="0" fontId="7" fillId="0" borderId="0" xfId="1" applyFont="1" applyFill="1" applyAlignment="1">
      <alignment wrapText="1"/>
    </xf>
    <xf numFmtId="0" fontId="7" fillId="0" borderId="0" xfId="1" applyFont="1" applyFill="1" applyAlignment="1">
      <alignment horizontal="center" vertical="center" wrapText="1"/>
    </xf>
    <xf numFmtId="0" fontId="7" fillId="0" borderId="0" xfId="1" applyFont="1" applyFill="1" applyAlignment="1">
      <alignment horizontal="center" wrapText="1"/>
    </xf>
    <xf numFmtId="3" fontId="7" fillId="0" borderId="0" xfId="1" applyNumberFormat="1" applyFont="1" applyFill="1" applyAlignment="1">
      <alignment horizontal="center" vertical="center" wrapText="1"/>
    </xf>
    <xf numFmtId="0" fontId="4" fillId="0" borderId="1" xfId="1" applyNumberFormat="1" applyFont="1" applyFill="1" applyBorder="1" applyAlignment="1">
      <alignment horizontal="left" vertical="top" wrapText="1"/>
    </xf>
    <xf numFmtId="0" fontId="6" fillId="0" borderId="1" xfId="1" applyFont="1" applyFill="1" applyBorder="1" applyAlignment="1">
      <alignment horizontal="center" vertical="center" wrapText="1"/>
    </xf>
    <xf numFmtId="0" fontId="6" fillId="0" borderId="1" xfId="0" applyFont="1" applyFill="1" applyBorder="1" applyAlignment="1">
      <alignment horizontal="center" vertical="top" wrapText="1"/>
    </xf>
    <xf numFmtId="0" fontId="6" fillId="0" borderId="1" xfId="1" applyFont="1" applyFill="1" applyBorder="1" applyAlignment="1">
      <alignment horizontal="left" vertical="top" wrapText="1"/>
    </xf>
    <xf numFmtId="0" fontId="4" fillId="0" borderId="0" xfId="1" applyFont="1" applyFill="1" applyAlignment="1">
      <alignment horizontal="center" vertical="center" wrapText="1"/>
    </xf>
    <xf numFmtId="3" fontId="4" fillId="0" borderId="0" xfId="1" applyNumberFormat="1" applyFont="1" applyFill="1" applyAlignment="1">
      <alignment horizontal="center" vertical="center" wrapText="1"/>
    </xf>
    <xf numFmtId="0" fontId="4" fillId="0" borderId="0" xfId="1" applyFont="1" applyFill="1" applyAlignment="1">
      <alignment vertical="center" wrapText="1"/>
    </xf>
    <xf numFmtId="0" fontId="6" fillId="0" borderId="0" xfId="1" applyFont="1" applyFill="1" applyBorder="1" applyAlignment="1">
      <alignment horizontal="left" vertical="top" wrapText="1"/>
    </xf>
    <xf numFmtId="0" fontId="6" fillId="0" borderId="0" xfId="0" applyFont="1" applyFill="1" applyBorder="1" applyAlignment="1">
      <alignment horizontal="center" vertical="top" wrapText="1"/>
    </xf>
    <xf numFmtId="0" fontId="4" fillId="0" borderId="0" xfId="1" applyNumberFormat="1" applyFont="1" applyFill="1" applyBorder="1" applyAlignment="1">
      <alignment horizontal="left" vertical="top" wrapText="1"/>
    </xf>
    <xf numFmtId="0" fontId="6" fillId="0" borderId="1" xfId="1" applyNumberFormat="1" applyFont="1" applyFill="1" applyBorder="1" applyAlignment="1">
      <alignment horizontal="center" vertical="center" wrapText="1"/>
    </xf>
    <xf numFmtId="0" fontId="8" fillId="0" borderId="0" xfId="1" applyFont="1" applyFill="1" applyAlignment="1">
      <alignment wrapText="1"/>
    </xf>
    <xf numFmtId="0" fontId="4" fillId="0" borderId="1" xfId="1" applyFont="1" applyFill="1" applyBorder="1" applyAlignment="1">
      <alignment horizontal="center" vertical="top" wrapText="1"/>
    </xf>
    <xf numFmtId="0" fontId="6" fillId="0" borderId="24" xfId="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70" fillId="0" borderId="0" xfId="6" applyFont="1" applyBorder="1" applyAlignment="1">
      <alignment vertical="top" wrapText="1"/>
    </xf>
    <xf numFmtId="0" fontId="4" fillId="0" borderId="1" xfId="1" applyFont="1" applyFill="1" applyBorder="1" applyAlignment="1">
      <alignment horizontal="justify" vertical="top" wrapText="1"/>
    </xf>
    <xf numFmtId="0" fontId="4" fillId="0" borderId="1" xfId="2"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6" applyFont="1" applyFill="1" applyBorder="1" applyAlignment="1">
      <alignment horizontal="center" vertical="center" wrapText="1"/>
    </xf>
    <xf numFmtId="0" fontId="4" fillId="0" borderId="1" xfId="1" applyFont="1" applyFill="1" applyBorder="1" applyAlignment="1">
      <alignment vertical="top" wrapText="1"/>
    </xf>
    <xf numFmtId="0" fontId="4" fillId="0" borderId="1" xfId="1" applyFont="1" applyFill="1" applyBorder="1" applyAlignment="1">
      <alignment horizontal="left" vertical="top" wrapText="1"/>
    </xf>
    <xf numFmtId="0" fontId="4" fillId="0" borderId="1" xfId="2" applyFont="1" applyFill="1" applyBorder="1" applyAlignment="1">
      <alignment horizontal="left" vertical="top" wrapText="1"/>
    </xf>
    <xf numFmtId="194" fontId="4" fillId="0" borderId="1" xfId="2" applyNumberFormat="1" applyFont="1" applyFill="1" applyBorder="1" applyAlignment="1">
      <alignment horizontal="left" vertical="top" wrapText="1"/>
    </xf>
    <xf numFmtId="0" fontId="4" fillId="38" borderId="1" xfId="0" applyFont="1" applyFill="1" applyBorder="1" applyAlignment="1">
      <alignment horizontal="left" wrapText="1"/>
    </xf>
    <xf numFmtId="0" fontId="4" fillId="0" borderId="1" xfId="0" applyFont="1" applyFill="1" applyBorder="1" applyAlignment="1">
      <alignment horizontal="left" wrapText="1"/>
    </xf>
    <xf numFmtId="0" fontId="4" fillId="38" borderId="1" xfId="2" applyFont="1" applyFill="1" applyBorder="1" applyAlignment="1">
      <alignment horizontal="center" vertical="center" wrapText="1"/>
    </xf>
    <xf numFmtId="0" fontId="4" fillId="0" borderId="0" xfId="1" applyFont="1" applyFill="1" applyAlignment="1">
      <alignment horizontal="right" wrapText="1"/>
    </xf>
    <xf numFmtId="0" fontId="4" fillId="0" borderId="0" xfId="1" applyNumberFormat="1" applyFont="1" applyFill="1" applyAlignment="1">
      <alignment horizontal="right" vertical="center" wrapText="1"/>
    </xf>
    <xf numFmtId="0" fontId="6" fillId="0" borderId="0" xfId="1" applyFont="1" applyFill="1" applyAlignment="1">
      <alignment horizontal="center" wrapText="1"/>
    </xf>
    <xf numFmtId="0" fontId="6" fillId="0" borderId="24"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25" xfId="1" applyFont="1" applyFill="1" applyBorder="1" applyAlignment="1">
      <alignment horizontal="center" vertical="center" wrapText="1"/>
    </xf>
  </cellXfs>
  <cellStyles count="364">
    <cellStyle name="_~6099726" xfId="88"/>
    <cellStyle name="_1. БП (min)" xfId="89"/>
    <cellStyle name="_2008 ИА" xfId="90"/>
    <cellStyle name="_4. Бюджетные формы ОАО ГПРГ" xfId="91"/>
    <cellStyle name="_4. Бюджетные формы ОАО ГПРГ_Бюджетные формы 2008 план 30.08.07" xfId="92"/>
    <cellStyle name="_analiz" xfId="93"/>
    <cellStyle name="_analiz6м v2" xfId="94"/>
    <cellStyle name="_FFF" xfId="95"/>
    <cellStyle name="_FFF_New Form10_2" xfId="96"/>
    <cellStyle name="_FFF_Nsi" xfId="97"/>
    <cellStyle name="_FFF_Nsi_1" xfId="98"/>
    <cellStyle name="_FFF_Nsi_139" xfId="99"/>
    <cellStyle name="_FFF_Nsi_140" xfId="100"/>
    <cellStyle name="_FFF_Nsi_140(Зах)" xfId="101"/>
    <cellStyle name="_FFF_Nsi_140_mod" xfId="102"/>
    <cellStyle name="_FFF_Summary" xfId="103"/>
    <cellStyle name="_FFF_Tax_form_1кв_3" xfId="104"/>
    <cellStyle name="_FFF_БКЭ" xfId="105"/>
    <cellStyle name="_Final_Book_010301" xfId="106"/>
    <cellStyle name="_Final_Book_010301_New Form10_2" xfId="107"/>
    <cellStyle name="_Final_Book_010301_Nsi" xfId="108"/>
    <cellStyle name="_Final_Book_010301_Nsi_1" xfId="109"/>
    <cellStyle name="_Final_Book_010301_Nsi_139" xfId="110"/>
    <cellStyle name="_Final_Book_010301_Nsi_140" xfId="111"/>
    <cellStyle name="_Final_Book_010301_Nsi_140(Зах)" xfId="112"/>
    <cellStyle name="_Final_Book_010301_Nsi_140_mod" xfId="113"/>
    <cellStyle name="_Final_Book_010301_Summary" xfId="114"/>
    <cellStyle name="_Final_Book_010301_Tax_form_1кв_3" xfId="115"/>
    <cellStyle name="_Final_Book_010301_БКЭ" xfId="116"/>
    <cellStyle name="_fr" xfId="117"/>
    <cellStyle name="_model" xfId="118"/>
    <cellStyle name="_New_Sofi" xfId="119"/>
    <cellStyle name="_New_Sofi_FFF" xfId="120"/>
    <cellStyle name="_New_Sofi_New Form10_2" xfId="121"/>
    <cellStyle name="_New_Sofi_Nsi" xfId="122"/>
    <cellStyle name="_New_Sofi_Nsi_1" xfId="123"/>
    <cellStyle name="_New_Sofi_Nsi_139" xfId="124"/>
    <cellStyle name="_New_Sofi_Nsi_140" xfId="125"/>
    <cellStyle name="_New_Sofi_Nsi_140(Зах)" xfId="126"/>
    <cellStyle name="_New_Sofi_Nsi_140_mod" xfId="127"/>
    <cellStyle name="_New_Sofi_Summary" xfId="128"/>
    <cellStyle name="_New_Sofi_Tax_form_1кв_3" xfId="129"/>
    <cellStyle name="_New_Sofi_БКЭ" xfId="130"/>
    <cellStyle name="_Nsi" xfId="131"/>
    <cellStyle name="_АГ" xfId="132"/>
    <cellStyle name="_АГ_01_СЭ_БП скорр2009" xfId="133"/>
    <cellStyle name="_АГ_Корректировка БП 2009_Электроэнергия (таблицы) (2)" xfId="134"/>
    <cellStyle name="_АГ_Корректировка БП 2009_Электроэнергия (таблицы) (2)_01_БП_2009 ОАО СЭ_с фактом 1 кв_V2(с планом на 2 полугодие)" xfId="135"/>
    <cellStyle name="_АГ_Корректировка БП 2009_Электроэнергия (таблицы) (2)_01_БП_2009 ОАО СЭ_с фактом 1 кв_V5 (2кв.ожид)" xfId="136"/>
    <cellStyle name="_АГ_Корректировка БП 2009_Электроэнергия (таблицы) (2)_01_СЭ_БП скорр2009" xfId="137"/>
    <cellStyle name="_АГ_Корректировка БП 2009_Электроэнергия (таблицы) (2)_03_БП_2009 ОАО ТЭСК с фактом 1 кв. V2" xfId="138"/>
    <cellStyle name="_АГ_Корректировка БП 2009_Электроэнергия (таблицы) (2)_ПРОГНОЗ 2009 (факт 8 мес, прогноз сент., план окт.-дек.)" xfId="139"/>
    <cellStyle name="_АГ_Корректировка БП 2009_Электроэнергия (таблицы) (2)_Прогноз ПО ТП до конца года" xfId="140"/>
    <cellStyle name="_АГ_Корректировка БП 2009_Электроэнергия (таблицы) (2)_шаблон для расчета ПО_ТП" xfId="141"/>
    <cellStyle name="_АГ_ПРОГНОЗ 2009 (факт 8 мес, прогноз сент., план окт.-дек.)" xfId="142"/>
    <cellStyle name="_АГ_ФорматБП 2009_направлено в сбыты" xfId="143"/>
    <cellStyle name="_АГ_шаблон для расчета ПО_ТП" xfId="144"/>
    <cellStyle name="_Анализатор_регламент_vr3" xfId="145"/>
    <cellStyle name="_Анализатор_регламент_vr3_Бюджетные формы 2008 план 30.08.07" xfId="146"/>
    <cellStyle name="_БДР04м05" xfId="147"/>
    <cellStyle name="_БП ЗАО НСЭ 2008 год12 рем.фонд маленький 15.11.07" xfId="148"/>
    <cellStyle name="_БП ОАО НЭ 2007 г!!" xfId="149"/>
    <cellStyle name="_Бюджет 2008 СЭ" xfId="150"/>
    <cellStyle name="_Бюджет на 3 квартал 2007 года" xfId="151"/>
    <cellStyle name="_Бюджет на 3 квартал 2007 года (вар2)" xfId="152"/>
    <cellStyle name="_Бюджет на 4 квартал 2007 года" xfId="153"/>
    <cellStyle name="_вввввв" xfId="154"/>
    <cellStyle name="_выручка по присоединениям2" xfId="155"/>
    <cellStyle name="_График реализации проектовa_3" xfId="156"/>
    <cellStyle name="_Для Совета Директоров 2007" xfId="157"/>
    <cellStyle name="_Дозакл 5 мес.2000" xfId="158"/>
    <cellStyle name="_Документ4. Приложение 2.1.кРегламенту Холдинг_БюджетныеФормы" xfId="159"/>
    <cellStyle name="_Ежедекадная справка о векселях в обращении" xfId="160"/>
    <cellStyle name="_Ежедекадная справка о движении заемных средств" xfId="161"/>
    <cellStyle name="_Ежедекадная справка о движении заемных средств (2)" xfId="162"/>
    <cellStyle name="_Затраты на НОО Общество ветеранов_Торопова" xfId="163"/>
    <cellStyle name="_Исп.аппарат" xfId="164"/>
    <cellStyle name="_Книга3" xfId="165"/>
    <cellStyle name="_Книга3_New Form10_2" xfId="166"/>
    <cellStyle name="_Книга3_Nsi" xfId="167"/>
    <cellStyle name="_Книга3_Nsi_1" xfId="168"/>
    <cellStyle name="_Книга3_Nsi_139" xfId="169"/>
    <cellStyle name="_Книга3_Nsi_140" xfId="170"/>
    <cellStyle name="_Книга3_Nsi_140(Зах)" xfId="171"/>
    <cellStyle name="_Книга3_Nsi_140_mod" xfId="172"/>
    <cellStyle name="_Книга3_Summary" xfId="173"/>
    <cellStyle name="_Книга3_Tax_form_1кв_3" xfId="174"/>
    <cellStyle name="_Книга3_БКЭ" xfId="175"/>
    <cellStyle name="_Книга7" xfId="176"/>
    <cellStyle name="_Книга7_New Form10_2" xfId="177"/>
    <cellStyle name="_Книга7_Nsi" xfId="178"/>
    <cellStyle name="_Книга7_Nsi_1" xfId="179"/>
    <cellStyle name="_Книга7_Nsi_139" xfId="180"/>
    <cellStyle name="_Книга7_Nsi_140" xfId="181"/>
    <cellStyle name="_Книга7_Nsi_140(Зах)" xfId="182"/>
    <cellStyle name="_Книга7_Nsi_140_mod" xfId="183"/>
    <cellStyle name="_Книга7_Summary" xfId="184"/>
    <cellStyle name="_Книга7_Tax_form_1кв_3" xfId="185"/>
    <cellStyle name="_Книга7_БКЭ" xfId="186"/>
    <cellStyle name="_Копия Матрица-отчет факт 2006г. 08_05_07" xfId="187"/>
    <cellStyle name="_Кор-ка_1кв_БП_ОАОСЭV2-Правильный прогнозный баланс" xfId="188"/>
    <cellStyle name="_Корректировка БП_№3 (17.09.07)" xfId="189"/>
    <cellStyle name="_Куликова ОПП" xfId="190"/>
    <cellStyle name="_Мастер-бюджет СЭ 2008" xfId="191"/>
    <cellStyle name="_МБ ОАО НЭ 2007" xfId="192"/>
    <cellStyle name="_Ожидаемое по плану продаж_факт_ноябрь_191208_last" xfId="193"/>
    <cellStyle name="_ОКОНЧАТЕЛЬНО БП 2007 ОАО СЭ v1" xfId="194"/>
    <cellStyle name="_Отчет об исполнении бюджета за 6 мес 2007_печать" xfId="195"/>
    <cellStyle name="_Отчисления профсоюзу и выплаты освобожд.работ_Торопова" xfId="196"/>
    <cellStyle name="_план ПП" xfId="197"/>
    <cellStyle name="_ПП план-факт" xfId="198"/>
    <cellStyle name="_Прик РКС-265-п от 21.11.2005г. прил 1 к Регламенту" xfId="199"/>
    <cellStyle name="_ПРИЛ. 2003_ЧТЭ" xfId="200"/>
    <cellStyle name="_Приложение № 1 к регламенту по формированию Инвестиционной программы" xfId="201"/>
    <cellStyle name="_Приложение откр." xfId="202"/>
    <cellStyle name="_Приложение_бизнес-план 2008_корпоратив(Винникова)" xfId="203"/>
    <cellStyle name="_Приложения к БК" xfId="204"/>
    <cellStyle name="_Приложения к регламенту v 6" xfId="205"/>
    <cellStyle name="_проект_инвест_программы_2" xfId="206"/>
    <cellStyle name="_ПФ14" xfId="207"/>
    <cellStyle name="_Расшифровка затрат по подрядному ремонту за 1 полугодие_23_07_07" xfId="208"/>
    <cellStyle name="_расшифровки" xfId="209"/>
    <cellStyle name="_расшифровки (2)" xfId="210"/>
    <cellStyle name="_Расшифровки_1кв_2002" xfId="211"/>
    <cellStyle name="_Ремонты 2008 ОПР" xfId="212"/>
    <cellStyle name="_Сбор Б-пл. 2008г" xfId="213"/>
    <cellStyle name="_Сводный отчет о ДДС" xfId="214"/>
    <cellStyle name="_Сводный отчет о ДДС_Бюджетные формы 2008 план 30.08.07" xfId="215"/>
    <cellStyle name="_СводРазбивка_ИА-2007 г" xfId="216"/>
    <cellStyle name="_СводРазбивка_ИА-2007 г (УТВ.25.05.07)" xfId="217"/>
    <cellStyle name="_Сдача имущества в аренду" xfId="218"/>
    <cellStyle name="_Сравнение с Ирой!!!_передвижки_аккуратно_2" xfId="219"/>
    <cellStyle name="_статьи к БП 2008" xfId="220"/>
    <cellStyle name="_Троицкая(затраты пресс-центра)" xfId="221"/>
    <cellStyle name="_Управление капиталом_Торопова" xfId="222"/>
    <cellStyle name="_Форма 10 ГРО" xfId="223"/>
    <cellStyle name="_Форма HR отчетности УП-9" xfId="224"/>
    <cellStyle name="_форматы БП-НЭСБ var2" xfId="225"/>
    <cellStyle name="_Форматы для отчета по МБ" xfId="226"/>
    <cellStyle name="_Формы" xfId="227"/>
    <cellStyle name="_Формы к БК ОАО НСЭ от Лавровой" xfId="228"/>
    <cellStyle name="_Энергия со стороны (расшифровка)" xfId="229"/>
    <cellStyle name="”€ќђќ‘ћ‚›‰" xfId="230"/>
    <cellStyle name="”€љ‘€ђћ‚ђќќ›‰" xfId="231"/>
    <cellStyle name="”ќђќ‘ћ‚›‰" xfId="232"/>
    <cellStyle name="”љ‘ђћ‚ђќќ›‰" xfId="233"/>
    <cellStyle name="„…ќ…†ќ›‰" xfId="234"/>
    <cellStyle name="„ђ’ђ" xfId="235"/>
    <cellStyle name="€’ћѓћ‚›‰" xfId="236"/>
    <cellStyle name="‡ђѓћ‹ћ‚ћљ1" xfId="237"/>
    <cellStyle name="‡ђѓћ‹ћ‚ћљ2" xfId="238"/>
    <cellStyle name="’ћѓћ‚›‰" xfId="239"/>
    <cellStyle name="0,00;0;" xfId="240"/>
    <cellStyle name="20% - Акцент1 2" xfId="11"/>
    <cellStyle name="20% - Акцент2 2" xfId="12"/>
    <cellStyle name="20% - Акцент2 3" xfId="13"/>
    <cellStyle name="20% - Акцент2 3 2" xfId="354"/>
    <cellStyle name="20% - Акцент3 2" xfId="14"/>
    <cellStyle name="20% - Акцент4 2" xfId="15"/>
    <cellStyle name="20% - Акцент5 2" xfId="16"/>
    <cellStyle name="20% - Акцент6 2" xfId="17"/>
    <cellStyle name="3d" xfId="241"/>
    <cellStyle name="40% - Акцент1 2" xfId="18"/>
    <cellStyle name="40% - Акцент2 2" xfId="19"/>
    <cellStyle name="40% - Акцент3 2" xfId="20"/>
    <cellStyle name="40% - Акцент4 2" xfId="21"/>
    <cellStyle name="40% - Акцент5 2" xfId="22"/>
    <cellStyle name="40% - Акцент6 2" xfId="23"/>
    <cellStyle name="60% - Акцент1 2" xfId="24"/>
    <cellStyle name="60% - Акцент2 2" xfId="25"/>
    <cellStyle name="60% - Акцент3 2" xfId="26"/>
    <cellStyle name="60% - Акцент4 2" xfId="27"/>
    <cellStyle name="60% - Акцент5 2" xfId="28"/>
    <cellStyle name="60% - Акцент6 2" xfId="29"/>
    <cellStyle name="Aaia?iue [0]_?anoiau" xfId="242"/>
    <cellStyle name="Aaia?iue_?anoiau" xfId="243"/>
    <cellStyle name="Aeia?nnueea" xfId="244"/>
    <cellStyle name="Calc Currency (0)" xfId="245"/>
    <cellStyle name="Comma [0]_(1)" xfId="246"/>
    <cellStyle name="Comma_(1)" xfId="247"/>
    <cellStyle name="Comma0" xfId="248"/>
    <cellStyle name="Currency [0]" xfId="249"/>
    <cellStyle name="Currency_(1)" xfId="250"/>
    <cellStyle name="Currency0" xfId="251"/>
    <cellStyle name="Đ_x0010_" xfId="252"/>
    <cellStyle name="Đ_x0010_?䥘Ȏ_x0013_⤀጖ē??䆈Ȏ_x0013_⬀ጘē_x0010_?䦄Ȏ" xfId="253"/>
    <cellStyle name="Đ_x0010_?䥘Ȏ_x0013_⤀጖ē??䆈Ȏ_x0013_⬀ጘē_x0010_?䦄Ȏ 1" xfId="254"/>
    <cellStyle name="Đ_x0010_?䥘Ȏ_x0013_⤀጖ē??䆈Ȏ_x0013_⬀ጘē_x0010_?䦄Ȏ_01_СЭ_БП скорр2009" xfId="255"/>
    <cellStyle name="Đ_x0010__01_БП_2009 ОАО СЭ_с фактом 1 кв_V2(с планом на 2 полугодие)" xfId="256"/>
    <cellStyle name="Date" xfId="257"/>
    <cellStyle name="Dezimal [0]_Compiling Utility Macros" xfId="258"/>
    <cellStyle name="Dezimal_Compiling Utility Macros" xfId="259"/>
    <cellStyle name="Euro" xfId="260"/>
    <cellStyle name="F2" xfId="261"/>
    <cellStyle name="F3" xfId="262"/>
    <cellStyle name="F4" xfId="263"/>
    <cellStyle name="F5" xfId="264"/>
    <cellStyle name="F6" xfId="265"/>
    <cellStyle name="F7" xfId="266"/>
    <cellStyle name="F8" xfId="267"/>
    <cellStyle name="Fixed" xfId="268"/>
    <cellStyle name="Followed Hyperlink" xfId="269"/>
    <cellStyle name="Header1" xfId="270"/>
    <cellStyle name="Header2" xfId="271"/>
    <cellStyle name="Heading 1" xfId="272"/>
    <cellStyle name="Heading 2" xfId="273"/>
    <cellStyle name="Hyperlink" xfId="274"/>
    <cellStyle name="Iau?iue_?anoiau" xfId="275"/>
    <cellStyle name="Input" xfId="276"/>
    <cellStyle name="Ioe?uaaaoayny aeia?nnueea" xfId="277"/>
    <cellStyle name="ISO" xfId="278"/>
    <cellStyle name="JR Cells No Values" xfId="279"/>
    <cellStyle name="JR_ formula" xfId="280"/>
    <cellStyle name="JRchapeau" xfId="281"/>
    <cellStyle name="Just_Table" xfId="282"/>
    <cellStyle name="Milliers_FA_JUIN_2004" xfId="283"/>
    <cellStyle name="Monйtaire [0]_Conversion Summary" xfId="284"/>
    <cellStyle name="Monйtaire_Conversion Summary" xfId="285"/>
    <cellStyle name="Normal_12" xfId="286"/>
    <cellStyle name="Normal1" xfId="287"/>
    <cellStyle name="normбlnм_laroux" xfId="288"/>
    <cellStyle name="Oeiainiaue [0]_?anoiau" xfId="289"/>
    <cellStyle name="Oeiainiaue_?anoiau" xfId="290"/>
    <cellStyle name="oft Excel]_x000d__x000a_Comment=Строки open=/f добавляют пользовательские функции к списку Вставить функцию._x000d__x000a_Maximized=3_x000d__x000a_Basi" xfId="291"/>
    <cellStyle name="Ouny?e [0]_?anoiau" xfId="292"/>
    <cellStyle name="Ouny?e_?anoiau" xfId="293"/>
    <cellStyle name="Paaotsikko" xfId="294"/>
    <cellStyle name="Percent" xfId="295"/>
    <cellStyle name="Price_Body" xfId="296"/>
    <cellStyle name="protect" xfId="297"/>
    <cellStyle name="Pддotsikko" xfId="298"/>
    <cellStyle name="QTitle" xfId="299"/>
    <cellStyle name="range" xfId="300"/>
    <cellStyle name="Standard_Anpassen der Amortisation" xfId="301"/>
    <cellStyle name="t2" xfId="302"/>
    <cellStyle name="Tioma Back" xfId="303"/>
    <cellStyle name="Tioma Cells No Values" xfId="304"/>
    <cellStyle name="Tioma formula" xfId="305"/>
    <cellStyle name="Tioma Input" xfId="306"/>
    <cellStyle name="Tioma style" xfId="307"/>
    <cellStyle name="Total" xfId="308"/>
    <cellStyle name="Validation" xfId="309"/>
    <cellStyle name="Valiotsikko" xfId="310"/>
    <cellStyle name="Vдliotsikko" xfId="311"/>
    <cellStyle name="Währung [0]_Compiling Utility Macros" xfId="312"/>
    <cellStyle name="Währung_Compiling Utility Macros" xfId="313"/>
    <cellStyle name="YelNumbersCurr" xfId="314"/>
    <cellStyle name="Акцент1 2" xfId="30"/>
    <cellStyle name="Акцент2 2" xfId="31"/>
    <cellStyle name="Акцент3 2" xfId="32"/>
    <cellStyle name="Акцент4 2" xfId="33"/>
    <cellStyle name="Акцент5 2" xfId="34"/>
    <cellStyle name="Акцент6 2" xfId="35"/>
    <cellStyle name="Беззащитный" xfId="315"/>
    <cellStyle name="Ввод  2" xfId="36"/>
    <cellStyle name="Вывод 2" xfId="37"/>
    <cellStyle name="Вычисление 2" xfId="38"/>
    <cellStyle name="Гиперссылка 2" xfId="39"/>
    <cellStyle name="Денежный 2" xfId="316"/>
    <cellStyle name="Заголовок 1 2" xfId="40"/>
    <cellStyle name="Заголовок 2 2" xfId="41"/>
    <cellStyle name="Заголовок 3 2" xfId="42"/>
    <cellStyle name="Заголовок 4 2" xfId="43"/>
    <cellStyle name="Заголовок таблицы" xfId="317"/>
    <cellStyle name="ЗаголовокСтолбца" xfId="318"/>
    <cellStyle name="Защитный" xfId="319"/>
    <cellStyle name="Значение" xfId="320"/>
    <cellStyle name="Итог 2" xfId="44"/>
    <cellStyle name="Контрольная ячейка 2" xfId="45"/>
    <cellStyle name="Название 2" xfId="46"/>
    <cellStyle name="Нейтральный 2" xfId="47"/>
    <cellStyle name="Обычный" xfId="0" builtinId="0"/>
    <cellStyle name="Обычный 10" xfId="321"/>
    <cellStyle name="Обычный 11" xfId="348"/>
    <cellStyle name="Обычный 11 2" xfId="363"/>
    <cellStyle name="Обычный 12" xfId="4"/>
    <cellStyle name="Обычный 13" xfId="351"/>
    <cellStyle name="Обычный 14" xfId="350"/>
    <cellStyle name="Обычный 16" xfId="322"/>
    <cellStyle name="Обычный 16 2" xfId="362"/>
    <cellStyle name="Обычный 2" xfId="1"/>
    <cellStyle name="Обычный 2 2" xfId="2"/>
    <cellStyle name="Обычный 2 2 2" xfId="3"/>
    <cellStyle name="Обычный 2 2 3" xfId="48"/>
    <cellStyle name="Обычный 2 3" xfId="49"/>
    <cellStyle name="Обычный 2 3 2" xfId="50"/>
    <cellStyle name="Обычный 2 3 2 2" xfId="356"/>
    <cellStyle name="Обычный 2 3 3" xfId="355"/>
    <cellStyle name="Обычный 2 5 2" xfId="51"/>
    <cellStyle name="Обычный 3" xfId="6"/>
    <cellStyle name="Обычный 4" xfId="52"/>
    <cellStyle name="Обычный 4 2" xfId="53"/>
    <cellStyle name="Обычный 4_ВУ ру.ком 4.2" xfId="323"/>
    <cellStyle name="Обычный 5" xfId="54"/>
    <cellStyle name="Обычный 5 2" xfId="55"/>
    <cellStyle name="Обычный 5 3" xfId="56"/>
    <cellStyle name="Обычный 6" xfId="57"/>
    <cellStyle name="Обычный 6 2" xfId="58"/>
    <cellStyle name="Обычный 6 2 2" xfId="59"/>
    <cellStyle name="Обычный 6 2 2 2" xfId="358"/>
    <cellStyle name="Обычный 6 2 3" xfId="357"/>
    <cellStyle name="Обычный 7" xfId="60"/>
    <cellStyle name="Обычный 7 2" xfId="61"/>
    <cellStyle name="Обычный 7 3" xfId="62"/>
    <cellStyle name="Обычный 7 3 2" xfId="360"/>
    <cellStyle name="Обычный 7 4" xfId="359"/>
    <cellStyle name="Обычный 8" xfId="63"/>
    <cellStyle name="Обычный 8 2" xfId="64"/>
    <cellStyle name="Обычный 8 3" xfId="65"/>
    <cellStyle name="Обычный 9" xfId="87"/>
    <cellStyle name="Обычный 9 2" xfId="361"/>
    <cellStyle name="Плохой 2" xfId="66"/>
    <cellStyle name="Поле ввода" xfId="324"/>
    <cellStyle name="Пояснение 2" xfId="67"/>
    <cellStyle name="Примечание 2" xfId="68"/>
    <cellStyle name="Процентный 2" xfId="7"/>
    <cellStyle name="Процентный 2 2" xfId="5"/>
    <cellStyle name="Процентный 2 2 2" xfId="325"/>
    <cellStyle name="Процентный 2 3" xfId="69"/>
    <cellStyle name="Процентный 2 4" xfId="352"/>
    <cellStyle name="Процентный 3" xfId="10"/>
    <cellStyle name="Процентный 3 2" xfId="70"/>
    <cellStyle name="Процентный 4" xfId="71"/>
    <cellStyle name="Процентный 4 2" xfId="72"/>
    <cellStyle name="Процентный 5" xfId="73"/>
    <cellStyle name="Процентный 6" xfId="74"/>
    <cellStyle name="Процентный 7" xfId="349"/>
    <cellStyle name="Связанная ячейка 2" xfId="75"/>
    <cellStyle name="Стиль 1" xfId="8"/>
    <cellStyle name="ТЕКСТ" xfId="326"/>
    <cellStyle name="Текст предупреждения 2" xfId="76"/>
    <cellStyle name="Тысячи [0]_27.02 скоррект. " xfId="327"/>
    <cellStyle name="Тысячи [а]" xfId="328"/>
    <cellStyle name="Тысячи_27.02 скоррект. " xfId="329"/>
    <cellStyle name="Финансовый 2" xfId="9"/>
    <cellStyle name="Финансовый 2 2" xfId="77"/>
    <cellStyle name="Финансовый 2 3" xfId="78"/>
    <cellStyle name="Финансовый 2 4" xfId="353"/>
    <cellStyle name="Финансовый 3" xfId="79"/>
    <cellStyle name="Финансовый 3 2" xfId="80"/>
    <cellStyle name="Финансовый 4" xfId="81"/>
    <cellStyle name="Финансовый 4 2" xfId="82"/>
    <cellStyle name="Финансовый 5" xfId="83"/>
    <cellStyle name="Финансовый 5 2" xfId="84"/>
    <cellStyle name="Финансовый 6" xfId="85"/>
    <cellStyle name="Формула" xfId="330"/>
    <cellStyle name="ФормулаНаКонтроль" xfId="331"/>
    <cellStyle name="Формулы" xfId="332"/>
    <cellStyle name="Хороший 2" xfId="86"/>
    <cellStyle name="Џђћ–…ќ’ќ›‰" xfId="333"/>
    <cellStyle name="ܘ_x0008_" xfId="334"/>
    <cellStyle name="ܘ_x0008_?䈌Ȏ㘛䤀ጛܛ_x0008_?䨐Ȏ㘛䤀ጛܛ_x0008_?䉜Ȏ㘛伀ᤛ" xfId="335"/>
    <cellStyle name="ܘ_x0008_?䈌Ȏ㘛䤀ጛܛ_x0008_?䨐Ȏ㘛䤀ጛܛ_x0008_?䉜Ȏ㘛伀ᤛ 1" xfId="336"/>
    <cellStyle name="ܛ_x0008_" xfId="337"/>
    <cellStyle name="ܛ_x0008_?䉜Ȏ㘛伀ᤛܛ_x0008_?偬Ȏ?ഀ഍č_x0001_?䊴Ȏ?ကတĐ_x0001_Ҡ" xfId="338"/>
    <cellStyle name="ܛ_x0008_?䉜Ȏ㘛伀ᤛܛ_x0008_?偬Ȏ?ഀ഍č_x0001_?䊴Ȏ?ကတĐ_x0001_Ҡ 1" xfId="339"/>
    <cellStyle name="ܛ_x0008_?䉜Ȏ㘛伀ᤛܛ_x0008_?偬Ȏ?ഀ഍č_x0001_?䊴Ȏ?ကတĐ_x0001_Ҡ_БДР С44о БДДС ок03" xfId="340"/>
    <cellStyle name="ܛ_x0008__060409_Форматы_2009_факт янв-марта_апр-май план" xfId="341"/>
    <cellStyle name="㐀കܒ_x0008_" xfId="342"/>
    <cellStyle name="㐀കܒ_x0008_?䆴Ȏ㘛伀ᤛܛ_x0008_?䧀Ȏ〘䤀ᤘ" xfId="343"/>
    <cellStyle name="㐀കܒ_x0008_?䆴Ȏ㘛伀ᤛܛ_x0008_?䧀Ȏ〘䤀ᤘ 1" xfId="344"/>
    <cellStyle name="㐀കܒ_x0008_?䆴Ȏ㘛伀ᤛܛ_x0008_?䧀Ȏ〘䤀ᤘ_БДР С44о БДДС ок03" xfId="345"/>
    <cellStyle name="㼿㼿㼿㼿㼿" xfId="346"/>
    <cellStyle name="㼿㼿㼿㼿㼿㼿㼿㼿㼿?" xfId="34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2"/>
  <sheetViews>
    <sheetView tabSelected="1" view="pageBreakPreview" zoomScale="70" zoomScaleNormal="120" zoomScaleSheetLayoutView="70" workbookViewId="0">
      <pane xSplit="2" ySplit="5" topLeftCell="C15" activePane="bottomRight" state="frozen"/>
      <selection pane="topRight" activeCell="C1" sqref="C1"/>
      <selection pane="bottomLeft" activeCell="A6" sqref="A6"/>
      <selection pane="bottomRight" activeCell="C38" sqref="C38"/>
    </sheetView>
  </sheetViews>
  <sheetFormatPr defaultRowHeight="12.75" x14ac:dyDescent="0.2"/>
  <cols>
    <col min="1" max="1" width="6.140625" style="1" customWidth="1"/>
    <col min="2" max="2" width="89.5703125" style="9" customWidth="1"/>
    <col min="3" max="3" width="9" style="10" customWidth="1"/>
    <col min="4" max="4" width="14.7109375" style="3" customWidth="1"/>
    <col min="5" max="5" width="10.28515625" style="8" customWidth="1"/>
    <col min="6" max="6" width="9.140625" style="8" customWidth="1"/>
    <col min="7" max="8" width="10.28515625" style="8" customWidth="1"/>
    <col min="9" max="9" width="10.28515625" style="6" customWidth="1"/>
    <col min="10" max="10" width="10.28515625" style="1" customWidth="1"/>
    <col min="11" max="256" width="9.140625" style="1"/>
    <col min="257" max="257" width="78.42578125" style="1" customWidth="1"/>
    <col min="258" max="258" width="9.28515625" style="1" customWidth="1"/>
    <col min="259" max="259" width="8.85546875" style="1" customWidth="1"/>
    <col min="260" max="260" width="9.28515625" style="1" bestFit="1" customWidth="1"/>
    <col min="261" max="261" width="9.140625" style="1"/>
    <col min="262" max="262" width="9.28515625" style="1" bestFit="1" customWidth="1"/>
    <col min="263" max="263" width="9.140625" style="1"/>
    <col min="264" max="264" width="9.28515625" style="1" bestFit="1" customWidth="1"/>
    <col min="265" max="265" width="10.28515625" style="1" bestFit="1" customWidth="1"/>
    <col min="266" max="512" width="9.140625" style="1"/>
    <col min="513" max="513" width="78.42578125" style="1" customWidth="1"/>
    <col min="514" max="514" width="9.28515625" style="1" customWidth="1"/>
    <col min="515" max="515" width="8.85546875" style="1" customWidth="1"/>
    <col min="516" max="516" width="9.28515625" style="1" bestFit="1" customWidth="1"/>
    <col min="517" max="517" width="9.140625" style="1"/>
    <col min="518" max="518" width="9.28515625" style="1" bestFit="1" customWidth="1"/>
    <col min="519" max="519" width="9.140625" style="1"/>
    <col min="520" max="520" width="9.28515625" style="1" bestFit="1" customWidth="1"/>
    <col min="521" max="521" width="10.28515625" style="1" bestFit="1" customWidth="1"/>
    <col min="522" max="768" width="9.140625" style="1"/>
    <col min="769" max="769" width="78.42578125" style="1" customWidth="1"/>
    <col min="770" max="770" width="9.28515625" style="1" customWidth="1"/>
    <col min="771" max="771" width="8.85546875" style="1" customWidth="1"/>
    <col min="772" max="772" width="9.28515625" style="1" bestFit="1" customWidth="1"/>
    <col min="773" max="773" width="9.140625" style="1"/>
    <col min="774" max="774" width="9.28515625" style="1" bestFit="1" customWidth="1"/>
    <col min="775" max="775" width="9.140625" style="1"/>
    <col min="776" max="776" width="9.28515625" style="1" bestFit="1" customWidth="1"/>
    <col min="777" max="777" width="10.28515625" style="1" bestFit="1" customWidth="1"/>
    <col min="778" max="1024" width="9.140625" style="1"/>
    <col min="1025" max="1025" width="78.42578125" style="1" customWidth="1"/>
    <col min="1026" max="1026" width="9.28515625" style="1" customWidth="1"/>
    <col min="1027" max="1027" width="8.85546875" style="1" customWidth="1"/>
    <col min="1028" max="1028" width="9.28515625" style="1" bestFit="1" customWidth="1"/>
    <col min="1029" max="1029" width="9.140625" style="1"/>
    <col min="1030" max="1030" width="9.28515625" style="1" bestFit="1" customWidth="1"/>
    <col min="1031" max="1031" width="9.140625" style="1"/>
    <col min="1032" max="1032" width="9.28515625" style="1" bestFit="1" customWidth="1"/>
    <col min="1033" max="1033" width="10.28515625" style="1" bestFit="1" customWidth="1"/>
    <col min="1034" max="1280" width="9.140625" style="1"/>
    <col min="1281" max="1281" width="78.42578125" style="1" customWidth="1"/>
    <col min="1282" max="1282" width="9.28515625" style="1" customWidth="1"/>
    <col min="1283" max="1283" width="8.85546875" style="1" customWidth="1"/>
    <col min="1284" max="1284" width="9.28515625" style="1" bestFit="1" customWidth="1"/>
    <col min="1285" max="1285" width="9.140625" style="1"/>
    <col min="1286" max="1286" width="9.28515625" style="1" bestFit="1" customWidth="1"/>
    <col min="1287" max="1287" width="9.140625" style="1"/>
    <col min="1288" max="1288" width="9.28515625" style="1" bestFit="1" customWidth="1"/>
    <col min="1289" max="1289" width="10.28515625" style="1" bestFit="1" customWidth="1"/>
    <col min="1290" max="1536" width="9.140625" style="1"/>
    <col min="1537" max="1537" width="78.42578125" style="1" customWidth="1"/>
    <col min="1538" max="1538" width="9.28515625" style="1" customWidth="1"/>
    <col min="1539" max="1539" width="8.85546875" style="1" customWidth="1"/>
    <col min="1540" max="1540" width="9.28515625" style="1" bestFit="1" customWidth="1"/>
    <col min="1541" max="1541" width="9.140625" style="1"/>
    <col min="1542" max="1542" width="9.28515625" style="1" bestFit="1" customWidth="1"/>
    <col min="1543" max="1543" width="9.140625" style="1"/>
    <col min="1544" max="1544" width="9.28515625" style="1" bestFit="1" customWidth="1"/>
    <col min="1545" max="1545" width="10.28515625" style="1" bestFit="1" customWidth="1"/>
    <col min="1546" max="1792" width="9.140625" style="1"/>
    <col min="1793" max="1793" width="78.42578125" style="1" customWidth="1"/>
    <col min="1794" max="1794" width="9.28515625" style="1" customWidth="1"/>
    <col min="1795" max="1795" width="8.85546875" style="1" customWidth="1"/>
    <col min="1796" max="1796" width="9.28515625" style="1" bestFit="1" customWidth="1"/>
    <col min="1797" max="1797" width="9.140625" style="1"/>
    <col min="1798" max="1798" width="9.28515625" style="1" bestFit="1" customWidth="1"/>
    <col min="1799" max="1799" width="9.140625" style="1"/>
    <col min="1800" max="1800" width="9.28515625" style="1" bestFit="1" customWidth="1"/>
    <col min="1801" max="1801" width="10.28515625" style="1" bestFit="1" customWidth="1"/>
    <col min="1802" max="2048" width="9.140625" style="1"/>
    <col min="2049" max="2049" width="78.42578125" style="1" customWidth="1"/>
    <col min="2050" max="2050" width="9.28515625" style="1" customWidth="1"/>
    <col min="2051" max="2051" width="8.85546875" style="1" customWidth="1"/>
    <col min="2052" max="2052" width="9.28515625" style="1" bestFit="1" customWidth="1"/>
    <col min="2053" max="2053" width="9.140625" style="1"/>
    <col min="2054" max="2054" width="9.28515625" style="1" bestFit="1" customWidth="1"/>
    <col min="2055" max="2055" width="9.140625" style="1"/>
    <col min="2056" max="2056" width="9.28515625" style="1" bestFit="1" customWidth="1"/>
    <col min="2057" max="2057" width="10.28515625" style="1" bestFit="1" customWidth="1"/>
    <col min="2058" max="2304" width="9.140625" style="1"/>
    <col min="2305" max="2305" width="78.42578125" style="1" customWidth="1"/>
    <col min="2306" max="2306" width="9.28515625" style="1" customWidth="1"/>
    <col min="2307" max="2307" width="8.85546875" style="1" customWidth="1"/>
    <col min="2308" max="2308" width="9.28515625" style="1" bestFit="1" customWidth="1"/>
    <col min="2309" max="2309" width="9.140625" style="1"/>
    <col min="2310" max="2310" width="9.28515625" style="1" bestFit="1" customWidth="1"/>
    <col min="2311" max="2311" width="9.140625" style="1"/>
    <col min="2312" max="2312" width="9.28515625" style="1" bestFit="1" customWidth="1"/>
    <col min="2313" max="2313" width="10.28515625" style="1" bestFit="1" customWidth="1"/>
    <col min="2314" max="2560" width="9.140625" style="1"/>
    <col min="2561" max="2561" width="78.42578125" style="1" customWidth="1"/>
    <col min="2562" max="2562" width="9.28515625" style="1" customWidth="1"/>
    <col min="2563" max="2563" width="8.85546875" style="1" customWidth="1"/>
    <col min="2564" max="2564" width="9.28515625" style="1" bestFit="1" customWidth="1"/>
    <col min="2565" max="2565" width="9.140625" style="1"/>
    <col min="2566" max="2566" width="9.28515625" style="1" bestFit="1" customWidth="1"/>
    <col min="2567" max="2567" width="9.140625" style="1"/>
    <col min="2568" max="2568" width="9.28515625" style="1" bestFit="1" customWidth="1"/>
    <col min="2569" max="2569" width="10.28515625" style="1" bestFit="1" customWidth="1"/>
    <col min="2570" max="2816" width="9.140625" style="1"/>
    <col min="2817" max="2817" width="78.42578125" style="1" customWidth="1"/>
    <col min="2818" max="2818" width="9.28515625" style="1" customWidth="1"/>
    <col min="2819" max="2819" width="8.85546875" style="1" customWidth="1"/>
    <col min="2820" max="2820" width="9.28515625" style="1" bestFit="1" customWidth="1"/>
    <col min="2821" max="2821" width="9.140625" style="1"/>
    <col min="2822" max="2822" width="9.28515625" style="1" bestFit="1" customWidth="1"/>
    <col min="2823" max="2823" width="9.140625" style="1"/>
    <col min="2824" max="2824" width="9.28515625" style="1" bestFit="1" customWidth="1"/>
    <col min="2825" max="2825" width="10.28515625" style="1" bestFit="1" customWidth="1"/>
    <col min="2826" max="3072" width="9.140625" style="1"/>
    <col min="3073" max="3073" width="78.42578125" style="1" customWidth="1"/>
    <col min="3074" max="3074" width="9.28515625" style="1" customWidth="1"/>
    <col min="3075" max="3075" width="8.85546875" style="1" customWidth="1"/>
    <col min="3076" max="3076" width="9.28515625" style="1" bestFit="1" customWidth="1"/>
    <col min="3077" max="3077" width="9.140625" style="1"/>
    <col min="3078" max="3078" width="9.28515625" style="1" bestFit="1" customWidth="1"/>
    <col min="3079" max="3079" width="9.140625" style="1"/>
    <col min="3080" max="3080" width="9.28515625" style="1" bestFit="1" customWidth="1"/>
    <col min="3081" max="3081" width="10.28515625" style="1" bestFit="1" customWidth="1"/>
    <col min="3082" max="3328" width="9.140625" style="1"/>
    <col min="3329" max="3329" width="78.42578125" style="1" customWidth="1"/>
    <col min="3330" max="3330" width="9.28515625" style="1" customWidth="1"/>
    <col min="3331" max="3331" width="8.85546875" style="1" customWidth="1"/>
    <col min="3332" max="3332" width="9.28515625" style="1" bestFit="1" customWidth="1"/>
    <col min="3333" max="3333" width="9.140625" style="1"/>
    <col min="3334" max="3334" width="9.28515625" style="1" bestFit="1" customWidth="1"/>
    <col min="3335" max="3335" width="9.140625" style="1"/>
    <col min="3336" max="3336" width="9.28515625" style="1" bestFit="1" customWidth="1"/>
    <col min="3337" max="3337" width="10.28515625" style="1" bestFit="1" customWidth="1"/>
    <col min="3338" max="3584" width="9.140625" style="1"/>
    <col min="3585" max="3585" width="78.42578125" style="1" customWidth="1"/>
    <col min="3586" max="3586" width="9.28515625" style="1" customWidth="1"/>
    <col min="3587" max="3587" width="8.85546875" style="1" customWidth="1"/>
    <col min="3588" max="3588" width="9.28515625" style="1" bestFit="1" customWidth="1"/>
    <col min="3589" max="3589" width="9.140625" style="1"/>
    <col min="3590" max="3590" width="9.28515625" style="1" bestFit="1" customWidth="1"/>
    <col min="3591" max="3591" width="9.140625" style="1"/>
    <col min="3592" max="3592" width="9.28515625" style="1" bestFit="1" customWidth="1"/>
    <col min="3593" max="3593" width="10.28515625" style="1" bestFit="1" customWidth="1"/>
    <col min="3594" max="3840" width="9.140625" style="1"/>
    <col min="3841" max="3841" width="78.42578125" style="1" customWidth="1"/>
    <col min="3842" max="3842" width="9.28515625" style="1" customWidth="1"/>
    <col min="3843" max="3843" width="8.85546875" style="1" customWidth="1"/>
    <col min="3844" max="3844" width="9.28515625" style="1" bestFit="1" customWidth="1"/>
    <col min="3845" max="3845" width="9.140625" style="1"/>
    <col min="3846" max="3846" width="9.28515625" style="1" bestFit="1" customWidth="1"/>
    <col min="3847" max="3847" width="9.140625" style="1"/>
    <col min="3848" max="3848" width="9.28515625" style="1" bestFit="1" customWidth="1"/>
    <col min="3849" max="3849" width="10.28515625" style="1" bestFit="1" customWidth="1"/>
    <col min="3850" max="4096" width="9.140625" style="1"/>
    <col min="4097" max="4097" width="78.42578125" style="1" customWidth="1"/>
    <col min="4098" max="4098" width="9.28515625" style="1" customWidth="1"/>
    <col min="4099" max="4099" width="8.85546875" style="1" customWidth="1"/>
    <col min="4100" max="4100" width="9.28515625" style="1" bestFit="1" customWidth="1"/>
    <col min="4101" max="4101" width="9.140625" style="1"/>
    <col min="4102" max="4102" width="9.28515625" style="1" bestFit="1" customWidth="1"/>
    <col min="4103" max="4103" width="9.140625" style="1"/>
    <col min="4104" max="4104" width="9.28515625" style="1" bestFit="1" customWidth="1"/>
    <col min="4105" max="4105" width="10.28515625" style="1" bestFit="1" customWidth="1"/>
    <col min="4106" max="4352" width="9.140625" style="1"/>
    <col min="4353" max="4353" width="78.42578125" style="1" customWidth="1"/>
    <col min="4354" max="4354" width="9.28515625" style="1" customWidth="1"/>
    <col min="4355" max="4355" width="8.85546875" style="1" customWidth="1"/>
    <col min="4356" max="4356" width="9.28515625" style="1" bestFit="1" customWidth="1"/>
    <col min="4357" max="4357" width="9.140625" style="1"/>
    <col min="4358" max="4358" width="9.28515625" style="1" bestFit="1" customWidth="1"/>
    <col min="4359" max="4359" width="9.140625" style="1"/>
    <col min="4360" max="4360" width="9.28515625" style="1" bestFit="1" customWidth="1"/>
    <col min="4361" max="4361" width="10.28515625" style="1" bestFit="1" customWidth="1"/>
    <col min="4362" max="4608" width="9.140625" style="1"/>
    <col min="4609" max="4609" width="78.42578125" style="1" customWidth="1"/>
    <col min="4610" max="4610" width="9.28515625" style="1" customWidth="1"/>
    <col min="4611" max="4611" width="8.85546875" style="1" customWidth="1"/>
    <col min="4612" max="4612" width="9.28515625" style="1" bestFit="1" customWidth="1"/>
    <col min="4613" max="4613" width="9.140625" style="1"/>
    <col min="4614" max="4614" width="9.28515625" style="1" bestFit="1" customWidth="1"/>
    <col min="4615" max="4615" width="9.140625" style="1"/>
    <col min="4616" max="4616" width="9.28515625" style="1" bestFit="1" customWidth="1"/>
    <col min="4617" max="4617" width="10.28515625" style="1" bestFit="1" customWidth="1"/>
    <col min="4618" max="4864" width="9.140625" style="1"/>
    <col min="4865" max="4865" width="78.42578125" style="1" customWidth="1"/>
    <col min="4866" max="4866" width="9.28515625" style="1" customWidth="1"/>
    <col min="4867" max="4867" width="8.85546875" style="1" customWidth="1"/>
    <col min="4868" max="4868" width="9.28515625" style="1" bestFit="1" customWidth="1"/>
    <col min="4869" max="4869" width="9.140625" style="1"/>
    <col min="4870" max="4870" width="9.28515625" style="1" bestFit="1" customWidth="1"/>
    <col min="4871" max="4871" width="9.140625" style="1"/>
    <col min="4872" max="4872" width="9.28515625" style="1" bestFit="1" customWidth="1"/>
    <col min="4873" max="4873" width="10.28515625" style="1" bestFit="1" customWidth="1"/>
    <col min="4874" max="5120" width="9.140625" style="1"/>
    <col min="5121" max="5121" width="78.42578125" style="1" customWidth="1"/>
    <col min="5122" max="5122" width="9.28515625" style="1" customWidth="1"/>
    <col min="5123" max="5123" width="8.85546875" style="1" customWidth="1"/>
    <col min="5124" max="5124" width="9.28515625" style="1" bestFit="1" customWidth="1"/>
    <col min="5125" max="5125" width="9.140625" style="1"/>
    <col min="5126" max="5126" width="9.28515625" style="1" bestFit="1" customWidth="1"/>
    <col min="5127" max="5127" width="9.140625" style="1"/>
    <col min="5128" max="5128" width="9.28515625" style="1" bestFit="1" customWidth="1"/>
    <col min="5129" max="5129" width="10.28515625" style="1" bestFit="1" customWidth="1"/>
    <col min="5130" max="5376" width="9.140625" style="1"/>
    <col min="5377" max="5377" width="78.42578125" style="1" customWidth="1"/>
    <col min="5378" max="5378" width="9.28515625" style="1" customWidth="1"/>
    <col min="5379" max="5379" width="8.85546875" style="1" customWidth="1"/>
    <col min="5380" max="5380" width="9.28515625" style="1" bestFit="1" customWidth="1"/>
    <col min="5381" max="5381" width="9.140625" style="1"/>
    <col min="5382" max="5382" width="9.28515625" style="1" bestFit="1" customWidth="1"/>
    <col min="5383" max="5383" width="9.140625" style="1"/>
    <col min="5384" max="5384" width="9.28515625" style="1" bestFit="1" customWidth="1"/>
    <col min="5385" max="5385" width="10.28515625" style="1" bestFit="1" customWidth="1"/>
    <col min="5386" max="5632" width="9.140625" style="1"/>
    <col min="5633" max="5633" width="78.42578125" style="1" customWidth="1"/>
    <col min="5634" max="5634" width="9.28515625" style="1" customWidth="1"/>
    <col min="5635" max="5635" width="8.85546875" style="1" customWidth="1"/>
    <col min="5636" max="5636" width="9.28515625" style="1" bestFit="1" customWidth="1"/>
    <col min="5637" max="5637" width="9.140625" style="1"/>
    <col min="5638" max="5638" width="9.28515625" style="1" bestFit="1" customWidth="1"/>
    <col min="5639" max="5639" width="9.140625" style="1"/>
    <col min="5640" max="5640" width="9.28515625" style="1" bestFit="1" customWidth="1"/>
    <col min="5641" max="5641" width="10.28515625" style="1" bestFit="1" customWidth="1"/>
    <col min="5642" max="5888" width="9.140625" style="1"/>
    <col min="5889" max="5889" width="78.42578125" style="1" customWidth="1"/>
    <col min="5890" max="5890" width="9.28515625" style="1" customWidth="1"/>
    <col min="5891" max="5891" width="8.85546875" style="1" customWidth="1"/>
    <col min="5892" max="5892" width="9.28515625" style="1" bestFit="1" customWidth="1"/>
    <col min="5893" max="5893" width="9.140625" style="1"/>
    <col min="5894" max="5894" width="9.28515625" style="1" bestFit="1" customWidth="1"/>
    <col min="5895" max="5895" width="9.140625" style="1"/>
    <col min="5896" max="5896" width="9.28515625" style="1" bestFit="1" customWidth="1"/>
    <col min="5897" max="5897" width="10.28515625" style="1" bestFit="1" customWidth="1"/>
    <col min="5898" max="6144" width="9.140625" style="1"/>
    <col min="6145" max="6145" width="78.42578125" style="1" customWidth="1"/>
    <col min="6146" max="6146" width="9.28515625" style="1" customWidth="1"/>
    <col min="6147" max="6147" width="8.85546875" style="1" customWidth="1"/>
    <col min="6148" max="6148" width="9.28515625" style="1" bestFit="1" customWidth="1"/>
    <col min="6149" max="6149" width="9.140625" style="1"/>
    <col min="6150" max="6150" width="9.28515625" style="1" bestFit="1" customWidth="1"/>
    <col min="6151" max="6151" width="9.140625" style="1"/>
    <col min="6152" max="6152" width="9.28515625" style="1" bestFit="1" customWidth="1"/>
    <col min="6153" max="6153" width="10.28515625" style="1" bestFit="1" customWidth="1"/>
    <col min="6154" max="6400" width="9.140625" style="1"/>
    <col min="6401" max="6401" width="78.42578125" style="1" customWidth="1"/>
    <col min="6402" max="6402" width="9.28515625" style="1" customWidth="1"/>
    <col min="6403" max="6403" width="8.85546875" style="1" customWidth="1"/>
    <col min="6404" max="6404" width="9.28515625" style="1" bestFit="1" customWidth="1"/>
    <col min="6405" max="6405" width="9.140625" style="1"/>
    <col min="6406" max="6406" width="9.28515625" style="1" bestFit="1" customWidth="1"/>
    <col min="6407" max="6407" width="9.140625" style="1"/>
    <col min="6408" max="6408" width="9.28515625" style="1" bestFit="1" customWidth="1"/>
    <col min="6409" max="6409" width="10.28515625" style="1" bestFit="1" customWidth="1"/>
    <col min="6410" max="6656" width="9.140625" style="1"/>
    <col min="6657" max="6657" width="78.42578125" style="1" customWidth="1"/>
    <col min="6658" max="6658" width="9.28515625" style="1" customWidth="1"/>
    <col min="6659" max="6659" width="8.85546875" style="1" customWidth="1"/>
    <col min="6660" max="6660" width="9.28515625" style="1" bestFit="1" customWidth="1"/>
    <col min="6661" max="6661" width="9.140625" style="1"/>
    <col min="6662" max="6662" width="9.28515625" style="1" bestFit="1" customWidth="1"/>
    <col min="6663" max="6663" width="9.140625" style="1"/>
    <col min="6664" max="6664" width="9.28515625" style="1" bestFit="1" customWidth="1"/>
    <col min="6665" max="6665" width="10.28515625" style="1" bestFit="1" customWidth="1"/>
    <col min="6666" max="6912" width="9.140625" style="1"/>
    <col min="6913" max="6913" width="78.42578125" style="1" customWidth="1"/>
    <col min="6914" max="6914" width="9.28515625" style="1" customWidth="1"/>
    <col min="6915" max="6915" width="8.85546875" style="1" customWidth="1"/>
    <col min="6916" max="6916" width="9.28515625" style="1" bestFit="1" customWidth="1"/>
    <col min="6917" max="6917" width="9.140625" style="1"/>
    <col min="6918" max="6918" width="9.28515625" style="1" bestFit="1" customWidth="1"/>
    <col min="6919" max="6919" width="9.140625" style="1"/>
    <col min="6920" max="6920" width="9.28515625" style="1" bestFit="1" customWidth="1"/>
    <col min="6921" max="6921" width="10.28515625" style="1" bestFit="1" customWidth="1"/>
    <col min="6922" max="7168" width="9.140625" style="1"/>
    <col min="7169" max="7169" width="78.42578125" style="1" customWidth="1"/>
    <col min="7170" max="7170" width="9.28515625" style="1" customWidth="1"/>
    <col min="7171" max="7171" width="8.85546875" style="1" customWidth="1"/>
    <col min="7172" max="7172" width="9.28515625" style="1" bestFit="1" customWidth="1"/>
    <col min="7173" max="7173" width="9.140625" style="1"/>
    <col min="7174" max="7174" width="9.28515625" style="1" bestFit="1" customWidth="1"/>
    <col min="7175" max="7175" width="9.140625" style="1"/>
    <col min="7176" max="7176" width="9.28515625" style="1" bestFit="1" customWidth="1"/>
    <col min="7177" max="7177" width="10.28515625" style="1" bestFit="1" customWidth="1"/>
    <col min="7178" max="7424" width="9.140625" style="1"/>
    <col min="7425" max="7425" width="78.42578125" style="1" customWidth="1"/>
    <col min="7426" max="7426" width="9.28515625" style="1" customWidth="1"/>
    <col min="7427" max="7427" width="8.85546875" style="1" customWidth="1"/>
    <col min="7428" max="7428" width="9.28515625" style="1" bestFit="1" customWidth="1"/>
    <col min="7429" max="7429" width="9.140625" style="1"/>
    <col min="7430" max="7430" width="9.28515625" style="1" bestFit="1" customWidth="1"/>
    <col min="7431" max="7431" width="9.140625" style="1"/>
    <col min="7432" max="7432" width="9.28515625" style="1" bestFit="1" customWidth="1"/>
    <col min="7433" max="7433" width="10.28515625" style="1" bestFit="1" customWidth="1"/>
    <col min="7434" max="7680" width="9.140625" style="1"/>
    <col min="7681" max="7681" width="78.42578125" style="1" customWidth="1"/>
    <col min="7682" max="7682" width="9.28515625" style="1" customWidth="1"/>
    <col min="7683" max="7683" width="8.85546875" style="1" customWidth="1"/>
    <col min="7684" max="7684" width="9.28515625" style="1" bestFit="1" customWidth="1"/>
    <col min="7685" max="7685" width="9.140625" style="1"/>
    <col min="7686" max="7686" width="9.28515625" style="1" bestFit="1" customWidth="1"/>
    <col min="7687" max="7687" width="9.140625" style="1"/>
    <col min="7688" max="7688" width="9.28515625" style="1" bestFit="1" customWidth="1"/>
    <col min="7689" max="7689" width="10.28515625" style="1" bestFit="1" customWidth="1"/>
    <col min="7690" max="7936" width="9.140625" style="1"/>
    <col min="7937" max="7937" width="78.42578125" style="1" customWidth="1"/>
    <col min="7938" max="7938" width="9.28515625" style="1" customWidth="1"/>
    <col min="7939" max="7939" width="8.85546875" style="1" customWidth="1"/>
    <col min="7940" max="7940" width="9.28515625" style="1" bestFit="1" customWidth="1"/>
    <col min="7941" max="7941" width="9.140625" style="1"/>
    <col min="7942" max="7942" width="9.28515625" style="1" bestFit="1" customWidth="1"/>
    <col min="7943" max="7943" width="9.140625" style="1"/>
    <col min="7944" max="7944" width="9.28515625" style="1" bestFit="1" customWidth="1"/>
    <col min="7945" max="7945" width="10.28515625" style="1" bestFit="1" customWidth="1"/>
    <col min="7946" max="8192" width="9.140625" style="1"/>
    <col min="8193" max="8193" width="78.42578125" style="1" customWidth="1"/>
    <col min="8194" max="8194" width="9.28515625" style="1" customWidth="1"/>
    <col min="8195" max="8195" width="8.85546875" style="1" customWidth="1"/>
    <col min="8196" max="8196" width="9.28515625" style="1" bestFit="1" customWidth="1"/>
    <col min="8197" max="8197" width="9.140625" style="1"/>
    <col min="8198" max="8198" width="9.28515625" style="1" bestFit="1" customWidth="1"/>
    <col min="8199" max="8199" width="9.140625" style="1"/>
    <col min="8200" max="8200" width="9.28515625" style="1" bestFit="1" customWidth="1"/>
    <col min="8201" max="8201" width="10.28515625" style="1" bestFit="1" customWidth="1"/>
    <col min="8202" max="8448" width="9.140625" style="1"/>
    <col min="8449" max="8449" width="78.42578125" style="1" customWidth="1"/>
    <col min="8450" max="8450" width="9.28515625" style="1" customWidth="1"/>
    <col min="8451" max="8451" width="8.85546875" style="1" customWidth="1"/>
    <col min="8452" max="8452" width="9.28515625" style="1" bestFit="1" customWidth="1"/>
    <col min="8453" max="8453" width="9.140625" style="1"/>
    <col min="8454" max="8454" width="9.28515625" style="1" bestFit="1" customWidth="1"/>
    <col min="8455" max="8455" width="9.140625" style="1"/>
    <col min="8456" max="8456" width="9.28515625" style="1" bestFit="1" customWidth="1"/>
    <col min="8457" max="8457" width="10.28515625" style="1" bestFit="1" customWidth="1"/>
    <col min="8458" max="8704" width="9.140625" style="1"/>
    <col min="8705" max="8705" width="78.42578125" style="1" customWidth="1"/>
    <col min="8706" max="8706" width="9.28515625" style="1" customWidth="1"/>
    <col min="8707" max="8707" width="8.85546875" style="1" customWidth="1"/>
    <col min="8708" max="8708" width="9.28515625" style="1" bestFit="1" customWidth="1"/>
    <col min="8709" max="8709" width="9.140625" style="1"/>
    <col min="8710" max="8710" width="9.28515625" style="1" bestFit="1" customWidth="1"/>
    <col min="8711" max="8711" width="9.140625" style="1"/>
    <col min="8712" max="8712" width="9.28515625" style="1" bestFit="1" customWidth="1"/>
    <col min="8713" max="8713" width="10.28515625" style="1" bestFit="1" customWidth="1"/>
    <col min="8714" max="8960" width="9.140625" style="1"/>
    <col min="8961" max="8961" width="78.42578125" style="1" customWidth="1"/>
    <col min="8962" max="8962" width="9.28515625" style="1" customWidth="1"/>
    <col min="8963" max="8963" width="8.85546875" style="1" customWidth="1"/>
    <col min="8964" max="8964" width="9.28515625" style="1" bestFit="1" customWidth="1"/>
    <col min="8965" max="8965" width="9.140625" style="1"/>
    <col min="8966" max="8966" width="9.28515625" style="1" bestFit="1" customWidth="1"/>
    <col min="8967" max="8967" width="9.140625" style="1"/>
    <col min="8968" max="8968" width="9.28515625" style="1" bestFit="1" customWidth="1"/>
    <col min="8969" max="8969" width="10.28515625" style="1" bestFit="1" customWidth="1"/>
    <col min="8970" max="9216" width="9.140625" style="1"/>
    <col min="9217" max="9217" width="78.42578125" style="1" customWidth="1"/>
    <col min="9218" max="9218" width="9.28515625" style="1" customWidth="1"/>
    <col min="9219" max="9219" width="8.85546875" style="1" customWidth="1"/>
    <col min="9220" max="9220" width="9.28515625" style="1" bestFit="1" customWidth="1"/>
    <col min="9221" max="9221" width="9.140625" style="1"/>
    <col min="9222" max="9222" width="9.28515625" style="1" bestFit="1" customWidth="1"/>
    <col min="9223" max="9223" width="9.140625" style="1"/>
    <col min="9224" max="9224" width="9.28515625" style="1" bestFit="1" customWidth="1"/>
    <col min="9225" max="9225" width="10.28515625" style="1" bestFit="1" customWidth="1"/>
    <col min="9226" max="9472" width="9.140625" style="1"/>
    <col min="9473" max="9473" width="78.42578125" style="1" customWidth="1"/>
    <col min="9474" max="9474" width="9.28515625" style="1" customWidth="1"/>
    <col min="9475" max="9475" width="8.85546875" style="1" customWidth="1"/>
    <col min="9476" max="9476" width="9.28515625" style="1" bestFit="1" customWidth="1"/>
    <col min="9477" max="9477" width="9.140625" style="1"/>
    <col min="9478" max="9478" width="9.28515625" style="1" bestFit="1" customWidth="1"/>
    <col min="9479" max="9479" width="9.140625" style="1"/>
    <col min="9480" max="9480" width="9.28515625" style="1" bestFit="1" customWidth="1"/>
    <col min="9481" max="9481" width="10.28515625" style="1" bestFit="1" customWidth="1"/>
    <col min="9482" max="9728" width="9.140625" style="1"/>
    <col min="9729" max="9729" width="78.42578125" style="1" customWidth="1"/>
    <col min="9730" max="9730" width="9.28515625" style="1" customWidth="1"/>
    <col min="9731" max="9731" width="8.85546875" style="1" customWidth="1"/>
    <col min="9732" max="9732" width="9.28515625" style="1" bestFit="1" customWidth="1"/>
    <col min="9733" max="9733" width="9.140625" style="1"/>
    <col min="9734" max="9734" width="9.28515625" style="1" bestFit="1" customWidth="1"/>
    <col min="9735" max="9735" width="9.140625" style="1"/>
    <col min="9736" max="9736" width="9.28515625" style="1" bestFit="1" customWidth="1"/>
    <col min="9737" max="9737" width="10.28515625" style="1" bestFit="1" customWidth="1"/>
    <col min="9738" max="9984" width="9.140625" style="1"/>
    <col min="9985" max="9985" width="78.42578125" style="1" customWidth="1"/>
    <col min="9986" max="9986" width="9.28515625" style="1" customWidth="1"/>
    <col min="9987" max="9987" width="8.85546875" style="1" customWidth="1"/>
    <col min="9988" max="9988" width="9.28515625" style="1" bestFit="1" customWidth="1"/>
    <col min="9989" max="9989" width="9.140625" style="1"/>
    <col min="9990" max="9990" width="9.28515625" style="1" bestFit="1" customWidth="1"/>
    <col min="9991" max="9991" width="9.140625" style="1"/>
    <col min="9992" max="9992" width="9.28515625" style="1" bestFit="1" customWidth="1"/>
    <col min="9993" max="9993" width="10.28515625" style="1" bestFit="1" customWidth="1"/>
    <col min="9994" max="10240" width="9.140625" style="1"/>
    <col min="10241" max="10241" width="78.42578125" style="1" customWidth="1"/>
    <col min="10242" max="10242" width="9.28515625" style="1" customWidth="1"/>
    <col min="10243" max="10243" width="8.85546875" style="1" customWidth="1"/>
    <col min="10244" max="10244" width="9.28515625" style="1" bestFit="1" customWidth="1"/>
    <col min="10245" max="10245" width="9.140625" style="1"/>
    <col min="10246" max="10246" width="9.28515625" style="1" bestFit="1" customWidth="1"/>
    <col min="10247" max="10247" width="9.140625" style="1"/>
    <col min="10248" max="10248" width="9.28515625" style="1" bestFit="1" customWidth="1"/>
    <col min="10249" max="10249" width="10.28515625" style="1" bestFit="1" customWidth="1"/>
    <col min="10250" max="10496" width="9.140625" style="1"/>
    <col min="10497" max="10497" width="78.42578125" style="1" customWidth="1"/>
    <col min="10498" max="10498" width="9.28515625" style="1" customWidth="1"/>
    <col min="10499" max="10499" width="8.85546875" style="1" customWidth="1"/>
    <col min="10500" max="10500" width="9.28515625" style="1" bestFit="1" customWidth="1"/>
    <col min="10501" max="10501" width="9.140625" style="1"/>
    <col min="10502" max="10502" width="9.28515625" style="1" bestFit="1" customWidth="1"/>
    <col min="10503" max="10503" width="9.140625" style="1"/>
    <col min="10504" max="10504" width="9.28515625" style="1" bestFit="1" customWidth="1"/>
    <col min="10505" max="10505" width="10.28515625" style="1" bestFit="1" customWidth="1"/>
    <col min="10506" max="10752" width="9.140625" style="1"/>
    <col min="10753" max="10753" width="78.42578125" style="1" customWidth="1"/>
    <col min="10754" max="10754" width="9.28515625" style="1" customWidth="1"/>
    <col min="10755" max="10755" width="8.85546875" style="1" customWidth="1"/>
    <col min="10756" max="10756" width="9.28515625" style="1" bestFit="1" customWidth="1"/>
    <col min="10757" max="10757" width="9.140625" style="1"/>
    <col min="10758" max="10758" width="9.28515625" style="1" bestFit="1" customWidth="1"/>
    <col min="10759" max="10759" width="9.140625" style="1"/>
    <col min="10760" max="10760" width="9.28515625" style="1" bestFit="1" customWidth="1"/>
    <col min="10761" max="10761" width="10.28515625" style="1" bestFit="1" customWidth="1"/>
    <col min="10762" max="11008" width="9.140625" style="1"/>
    <col min="11009" max="11009" width="78.42578125" style="1" customWidth="1"/>
    <col min="11010" max="11010" width="9.28515625" style="1" customWidth="1"/>
    <col min="11011" max="11011" width="8.85546875" style="1" customWidth="1"/>
    <col min="11012" max="11012" width="9.28515625" style="1" bestFit="1" customWidth="1"/>
    <col min="11013" max="11013" width="9.140625" style="1"/>
    <col min="11014" max="11014" width="9.28515625" style="1" bestFit="1" customWidth="1"/>
    <col min="11015" max="11015" width="9.140625" style="1"/>
    <col min="11016" max="11016" width="9.28515625" style="1" bestFit="1" customWidth="1"/>
    <col min="11017" max="11017" width="10.28515625" style="1" bestFit="1" customWidth="1"/>
    <col min="11018" max="11264" width="9.140625" style="1"/>
    <col min="11265" max="11265" width="78.42578125" style="1" customWidth="1"/>
    <col min="11266" max="11266" width="9.28515625" style="1" customWidth="1"/>
    <col min="11267" max="11267" width="8.85546875" style="1" customWidth="1"/>
    <col min="11268" max="11268" width="9.28515625" style="1" bestFit="1" customWidth="1"/>
    <col min="11269" max="11269" width="9.140625" style="1"/>
    <col min="11270" max="11270" width="9.28515625" style="1" bestFit="1" customWidth="1"/>
    <col min="11271" max="11271" width="9.140625" style="1"/>
    <col min="11272" max="11272" width="9.28515625" style="1" bestFit="1" customWidth="1"/>
    <col min="11273" max="11273" width="10.28515625" style="1" bestFit="1" customWidth="1"/>
    <col min="11274" max="11520" width="9.140625" style="1"/>
    <col min="11521" max="11521" width="78.42578125" style="1" customWidth="1"/>
    <col min="11522" max="11522" width="9.28515625" style="1" customWidth="1"/>
    <col min="11523" max="11523" width="8.85546875" style="1" customWidth="1"/>
    <col min="11524" max="11524" width="9.28515625" style="1" bestFit="1" customWidth="1"/>
    <col min="11525" max="11525" width="9.140625" style="1"/>
    <col min="11526" max="11526" width="9.28515625" style="1" bestFit="1" customWidth="1"/>
    <col min="11527" max="11527" width="9.140625" style="1"/>
    <col min="11528" max="11528" width="9.28515625" style="1" bestFit="1" customWidth="1"/>
    <col min="11529" max="11529" width="10.28515625" style="1" bestFit="1" customWidth="1"/>
    <col min="11530" max="11776" width="9.140625" style="1"/>
    <col min="11777" max="11777" width="78.42578125" style="1" customWidth="1"/>
    <col min="11778" max="11778" width="9.28515625" style="1" customWidth="1"/>
    <col min="11779" max="11779" width="8.85546875" style="1" customWidth="1"/>
    <col min="11780" max="11780" width="9.28515625" style="1" bestFit="1" customWidth="1"/>
    <col min="11781" max="11781" width="9.140625" style="1"/>
    <col min="11782" max="11782" width="9.28515625" style="1" bestFit="1" customWidth="1"/>
    <col min="11783" max="11783" width="9.140625" style="1"/>
    <col min="11784" max="11784" width="9.28515625" style="1" bestFit="1" customWidth="1"/>
    <col min="11785" max="11785" width="10.28515625" style="1" bestFit="1" customWidth="1"/>
    <col min="11786" max="12032" width="9.140625" style="1"/>
    <col min="12033" max="12033" width="78.42578125" style="1" customWidth="1"/>
    <col min="12034" max="12034" width="9.28515625" style="1" customWidth="1"/>
    <col min="12035" max="12035" width="8.85546875" style="1" customWidth="1"/>
    <col min="12036" max="12036" width="9.28515625" style="1" bestFit="1" customWidth="1"/>
    <col min="12037" max="12037" width="9.140625" style="1"/>
    <col min="12038" max="12038" width="9.28515625" style="1" bestFit="1" customWidth="1"/>
    <col min="12039" max="12039" width="9.140625" style="1"/>
    <col min="12040" max="12040" width="9.28515625" style="1" bestFit="1" customWidth="1"/>
    <col min="12041" max="12041" width="10.28515625" style="1" bestFit="1" customWidth="1"/>
    <col min="12042" max="12288" width="9.140625" style="1"/>
    <col min="12289" max="12289" width="78.42578125" style="1" customWidth="1"/>
    <col min="12290" max="12290" width="9.28515625" style="1" customWidth="1"/>
    <col min="12291" max="12291" width="8.85546875" style="1" customWidth="1"/>
    <col min="12292" max="12292" width="9.28515625" style="1" bestFit="1" customWidth="1"/>
    <col min="12293" max="12293" width="9.140625" style="1"/>
    <col min="12294" max="12294" width="9.28515625" style="1" bestFit="1" customWidth="1"/>
    <col min="12295" max="12295" width="9.140625" style="1"/>
    <col min="12296" max="12296" width="9.28515625" style="1" bestFit="1" customWidth="1"/>
    <col min="12297" max="12297" width="10.28515625" style="1" bestFit="1" customWidth="1"/>
    <col min="12298" max="12544" width="9.140625" style="1"/>
    <col min="12545" max="12545" width="78.42578125" style="1" customWidth="1"/>
    <col min="12546" max="12546" width="9.28515625" style="1" customWidth="1"/>
    <col min="12547" max="12547" width="8.85546875" style="1" customWidth="1"/>
    <col min="12548" max="12548" width="9.28515625" style="1" bestFit="1" customWidth="1"/>
    <col min="12549" max="12549" width="9.140625" style="1"/>
    <col min="12550" max="12550" width="9.28515625" style="1" bestFit="1" customWidth="1"/>
    <col min="12551" max="12551" width="9.140625" style="1"/>
    <col min="12552" max="12552" width="9.28515625" style="1" bestFit="1" customWidth="1"/>
    <col min="12553" max="12553" width="10.28515625" style="1" bestFit="1" customWidth="1"/>
    <col min="12554" max="12800" width="9.140625" style="1"/>
    <col min="12801" max="12801" width="78.42578125" style="1" customWidth="1"/>
    <col min="12802" max="12802" width="9.28515625" style="1" customWidth="1"/>
    <col min="12803" max="12803" width="8.85546875" style="1" customWidth="1"/>
    <col min="12804" max="12804" width="9.28515625" style="1" bestFit="1" customWidth="1"/>
    <col min="12805" max="12805" width="9.140625" style="1"/>
    <col min="12806" max="12806" width="9.28515625" style="1" bestFit="1" customWidth="1"/>
    <col min="12807" max="12807" width="9.140625" style="1"/>
    <col min="12808" max="12808" width="9.28515625" style="1" bestFit="1" customWidth="1"/>
    <col min="12809" max="12809" width="10.28515625" style="1" bestFit="1" customWidth="1"/>
    <col min="12810" max="13056" width="9.140625" style="1"/>
    <col min="13057" max="13057" width="78.42578125" style="1" customWidth="1"/>
    <col min="13058" max="13058" width="9.28515625" style="1" customWidth="1"/>
    <col min="13059" max="13059" width="8.85546875" style="1" customWidth="1"/>
    <col min="13060" max="13060" width="9.28515625" style="1" bestFit="1" customWidth="1"/>
    <col min="13061" max="13061" width="9.140625" style="1"/>
    <col min="13062" max="13062" width="9.28515625" style="1" bestFit="1" customWidth="1"/>
    <col min="13063" max="13063" width="9.140625" style="1"/>
    <col min="13064" max="13064" width="9.28515625" style="1" bestFit="1" customWidth="1"/>
    <col min="13065" max="13065" width="10.28515625" style="1" bestFit="1" customWidth="1"/>
    <col min="13066" max="13312" width="9.140625" style="1"/>
    <col min="13313" max="13313" width="78.42578125" style="1" customWidth="1"/>
    <col min="13314" max="13314" width="9.28515625" style="1" customWidth="1"/>
    <col min="13315" max="13315" width="8.85546875" style="1" customWidth="1"/>
    <col min="13316" max="13316" width="9.28515625" style="1" bestFit="1" customWidth="1"/>
    <col min="13317" max="13317" width="9.140625" style="1"/>
    <col min="13318" max="13318" width="9.28515625" style="1" bestFit="1" customWidth="1"/>
    <col min="13319" max="13319" width="9.140625" style="1"/>
    <col min="13320" max="13320" width="9.28515625" style="1" bestFit="1" customWidth="1"/>
    <col min="13321" max="13321" width="10.28515625" style="1" bestFit="1" customWidth="1"/>
    <col min="13322" max="13568" width="9.140625" style="1"/>
    <col min="13569" max="13569" width="78.42578125" style="1" customWidth="1"/>
    <col min="13570" max="13570" width="9.28515625" style="1" customWidth="1"/>
    <col min="13571" max="13571" width="8.85546875" style="1" customWidth="1"/>
    <col min="13572" max="13572" width="9.28515625" style="1" bestFit="1" customWidth="1"/>
    <col min="13573" max="13573" width="9.140625" style="1"/>
    <col min="13574" max="13574" width="9.28515625" style="1" bestFit="1" customWidth="1"/>
    <col min="13575" max="13575" width="9.140625" style="1"/>
    <col min="13576" max="13576" width="9.28515625" style="1" bestFit="1" customWidth="1"/>
    <col min="13577" max="13577" width="10.28515625" style="1" bestFit="1" customWidth="1"/>
    <col min="13578" max="13824" width="9.140625" style="1"/>
    <col min="13825" max="13825" width="78.42578125" style="1" customWidth="1"/>
    <col min="13826" max="13826" width="9.28515625" style="1" customWidth="1"/>
    <col min="13827" max="13827" width="8.85546875" style="1" customWidth="1"/>
    <col min="13828" max="13828" width="9.28515625" style="1" bestFit="1" customWidth="1"/>
    <col min="13829" max="13829" width="9.140625" style="1"/>
    <col min="13830" max="13830" width="9.28515625" style="1" bestFit="1" customWidth="1"/>
    <col min="13831" max="13831" width="9.140625" style="1"/>
    <col min="13832" max="13832" width="9.28515625" style="1" bestFit="1" customWidth="1"/>
    <col min="13833" max="13833" width="10.28515625" style="1" bestFit="1" customWidth="1"/>
    <col min="13834" max="14080" width="9.140625" style="1"/>
    <col min="14081" max="14081" width="78.42578125" style="1" customWidth="1"/>
    <col min="14082" max="14082" width="9.28515625" style="1" customWidth="1"/>
    <col min="14083" max="14083" width="8.85546875" style="1" customWidth="1"/>
    <col min="14084" max="14084" width="9.28515625" style="1" bestFit="1" customWidth="1"/>
    <col min="14085" max="14085" width="9.140625" style="1"/>
    <col min="14086" max="14086" width="9.28515625" style="1" bestFit="1" customWidth="1"/>
    <col min="14087" max="14087" width="9.140625" style="1"/>
    <col min="14088" max="14088" width="9.28515625" style="1" bestFit="1" customWidth="1"/>
    <col min="14089" max="14089" width="10.28515625" style="1" bestFit="1" customWidth="1"/>
    <col min="14090" max="14336" width="9.140625" style="1"/>
    <col min="14337" max="14337" width="78.42578125" style="1" customWidth="1"/>
    <col min="14338" max="14338" width="9.28515625" style="1" customWidth="1"/>
    <col min="14339" max="14339" width="8.85546875" style="1" customWidth="1"/>
    <col min="14340" max="14340" width="9.28515625" style="1" bestFit="1" customWidth="1"/>
    <col min="14341" max="14341" width="9.140625" style="1"/>
    <col min="14342" max="14342" width="9.28515625" style="1" bestFit="1" customWidth="1"/>
    <col min="14343" max="14343" width="9.140625" style="1"/>
    <col min="14344" max="14344" width="9.28515625" style="1" bestFit="1" customWidth="1"/>
    <col min="14345" max="14345" width="10.28515625" style="1" bestFit="1" customWidth="1"/>
    <col min="14346" max="14592" width="9.140625" style="1"/>
    <col min="14593" max="14593" width="78.42578125" style="1" customWidth="1"/>
    <col min="14594" max="14594" width="9.28515625" style="1" customWidth="1"/>
    <col min="14595" max="14595" width="8.85546875" style="1" customWidth="1"/>
    <col min="14596" max="14596" width="9.28515625" style="1" bestFit="1" customWidth="1"/>
    <col min="14597" max="14597" width="9.140625" style="1"/>
    <col min="14598" max="14598" width="9.28515625" style="1" bestFit="1" customWidth="1"/>
    <col min="14599" max="14599" width="9.140625" style="1"/>
    <col min="14600" max="14600" width="9.28515625" style="1" bestFit="1" customWidth="1"/>
    <col min="14601" max="14601" width="10.28515625" style="1" bestFit="1" customWidth="1"/>
    <col min="14602" max="14848" width="9.140625" style="1"/>
    <col min="14849" max="14849" width="78.42578125" style="1" customWidth="1"/>
    <col min="14850" max="14850" width="9.28515625" style="1" customWidth="1"/>
    <col min="14851" max="14851" width="8.85546875" style="1" customWidth="1"/>
    <col min="14852" max="14852" width="9.28515625" style="1" bestFit="1" customWidth="1"/>
    <col min="14853" max="14853" width="9.140625" style="1"/>
    <col min="14854" max="14854" width="9.28515625" style="1" bestFit="1" customWidth="1"/>
    <col min="14855" max="14855" width="9.140625" style="1"/>
    <col min="14856" max="14856" width="9.28515625" style="1" bestFit="1" customWidth="1"/>
    <col min="14857" max="14857" width="10.28515625" style="1" bestFit="1" customWidth="1"/>
    <col min="14858" max="15104" width="9.140625" style="1"/>
    <col min="15105" max="15105" width="78.42578125" style="1" customWidth="1"/>
    <col min="15106" max="15106" width="9.28515625" style="1" customWidth="1"/>
    <col min="15107" max="15107" width="8.85546875" style="1" customWidth="1"/>
    <col min="15108" max="15108" width="9.28515625" style="1" bestFit="1" customWidth="1"/>
    <col min="15109" max="15109" width="9.140625" style="1"/>
    <col min="15110" max="15110" width="9.28515625" style="1" bestFit="1" customWidth="1"/>
    <col min="15111" max="15111" width="9.140625" style="1"/>
    <col min="15112" max="15112" width="9.28515625" style="1" bestFit="1" customWidth="1"/>
    <col min="15113" max="15113" width="10.28515625" style="1" bestFit="1" customWidth="1"/>
    <col min="15114" max="15360" width="9.140625" style="1"/>
    <col min="15361" max="15361" width="78.42578125" style="1" customWidth="1"/>
    <col min="15362" max="15362" width="9.28515625" style="1" customWidth="1"/>
    <col min="15363" max="15363" width="8.85546875" style="1" customWidth="1"/>
    <col min="15364" max="15364" width="9.28515625" style="1" bestFit="1" customWidth="1"/>
    <col min="15365" max="15365" width="9.140625" style="1"/>
    <col min="15366" max="15366" width="9.28515625" style="1" bestFit="1" customWidth="1"/>
    <col min="15367" max="15367" width="9.140625" style="1"/>
    <col min="15368" max="15368" width="9.28515625" style="1" bestFit="1" customWidth="1"/>
    <col min="15369" max="15369" width="10.28515625" style="1" bestFit="1" customWidth="1"/>
    <col min="15370" max="15616" width="9.140625" style="1"/>
    <col min="15617" max="15617" width="78.42578125" style="1" customWidth="1"/>
    <col min="15618" max="15618" width="9.28515625" style="1" customWidth="1"/>
    <col min="15619" max="15619" width="8.85546875" style="1" customWidth="1"/>
    <col min="15620" max="15620" width="9.28515625" style="1" bestFit="1" customWidth="1"/>
    <col min="15621" max="15621" width="9.140625" style="1"/>
    <col min="15622" max="15622" width="9.28515625" style="1" bestFit="1" customWidth="1"/>
    <col min="15623" max="15623" width="9.140625" style="1"/>
    <col min="15624" max="15624" width="9.28515625" style="1" bestFit="1" customWidth="1"/>
    <col min="15625" max="15625" width="10.28515625" style="1" bestFit="1" customWidth="1"/>
    <col min="15626" max="15872" width="9.140625" style="1"/>
    <col min="15873" max="15873" width="78.42578125" style="1" customWidth="1"/>
    <col min="15874" max="15874" width="9.28515625" style="1" customWidth="1"/>
    <col min="15875" max="15875" width="8.85546875" style="1" customWidth="1"/>
    <col min="15876" max="15876" width="9.28515625" style="1" bestFit="1" customWidth="1"/>
    <col min="15877" max="15877" width="9.140625" style="1"/>
    <col min="15878" max="15878" width="9.28515625" style="1" bestFit="1" customWidth="1"/>
    <col min="15879" max="15879" width="9.140625" style="1"/>
    <col min="15880" max="15880" width="9.28515625" style="1" bestFit="1" customWidth="1"/>
    <col min="15881" max="15881" width="10.28515625" style="1" bestFit="1" customWidth="1"/>
    <col min="15882" max="16128" width="9.140625" style="1"/>
    <col min="16129" max="16129" width="78.42578125" style="1" customWidth="1"/>
    <col min="16130" max="16130" width="9.28515625" style="1" customWidth="1"/>
    <col min="16131" max="16131" width="8.85546875" style="1" customWidth="1"/>
    <col min="16132" max="16132" width="9.28515625" style="1" bestFit="1" customWidth="1"/>
    <col min="16133" max="16133" width="9.140625" style="1"/>
    <col min="16134" max="16134" width="9.28515625" style="1" bestFit="1" customWidth="1"/>
    <col min="16135" max="16135" width="9.140625" style="1"/>
    <col min="16136" max="16136" width="9.28515625" style="1" bestFit="1" customWidth="1"/>
    <col min="16137" max="16137" width="10.28515625" style="1" bestFit="1" customWidth="1"/>
    <col min="16138" max="16384" width="9.140625" style="1"/>
  </cols>
  <sheetData>
    <row r="1" spans="1:9" x14ac:dyDescent="0.2">
      <c r="B1" s="40" t="s">
        <v>6</v>
      </c>
      <c r="C1" s="40"/>
      <c r="D1" s="40"/>
    </row>
    <row r="2" spans="1:9" x14ac:dyDescent="0.2">
      <c r="B2" s="41"/>
      <c r="C2" s="41"/>
      <c r="D2" s="41"/>
    </row>
    <row r="3" spans="1:9" x14ac:dyDescent="0.2">
      <c r="A3" s="42" t="s">
        <v>7</v>
      </c>
      <c r="B3" s="42"/>
      <c r="C3" s="42"/>
      <c r="D3" s="42"/>
    </row>
    <row r="4" spans="1:9" x14ac:dyDescent="0.2">
      <c r="B4" s="11"/>
    </row>
    <row r="5" spans="1:9" ht="25.5" x14ac:dyDescent="0.2">
      <c r="A5" s="26" t="s">
        <v>3</v>
      </c>
      <c r="B5" s="14" t="s">
        <v>0</v>
      </c>
      <c r="C5" s="14" t="s">
        <v>5</v>
      </c>
      <c r="D5" s="23" t="s">
        <v>4</v>
      </c>
    </row>
    <row r="6" spans="1:9" x14ac:dyDescent="0.2">
      <c r="A6" s="43" t="s">
        <v>30</v>
      </c>
      <c r="B6" s="44"/>
      <c r="C6" s="44"/>
      <c r="D6" s="45"/>
      <c r="I6" s="18"/>
    </row>
    <row r="7" spans="1:9" ht="25.5" x14ac:dyDescent="0.2">
      <c r="A7" s="25">
        <v>1</v>
      </c>
      <c r="B7" s="29" t="s">
        <v>31</v>
      </c>
      <c r="C7" s="30">
        <v>4</v>
      </c>
      <c r="D7" s="27" t="str">
        <f t="shared" ref="D7:D8" si="0">I7</f>
        <v>1-4</v>
      </c>
      <c r="E7" s="18">
        <f>1</f>
        <v>1</v>
      </c>
      <c r="F7" s="17" t="s">
        <v>1</v>
      </c>
      <c r="G7" s="17">
        <f>+C7</f>
        <v>4</v>
      </c>
      <c r="H7" s="19" t="str">
        <f t="shared" ref="H7:H8" si="1">CONCATENATE(E7,F7,G7)</f>
        <v>1-4</v>
      </c>
      <c r="I7" s="17" t="str">
        <f t="shared" ref="I7:I8" si="2">IF(E7=G7,E7,H7)</f>
        <v>1-4</v>
      </c>
    </row>
    <row r="8" spans="1:9" x14ac:dyDescent="0.2">
      <c r="A8" s="25">
        <f t="shared" ref="A8:A33" si="3">A7+1</f>
        <v>2</v>
      </c>
      <c r="B8" s="33" t="s">
        <v>32</v>
      </c>
      <c r="C8" s="31">
        <v>1</v>
      </c>
      <c r="D8" s="27">
        <f t="shared" si="0"/>
        <v>5</v>
      </c>
      <c r="E8" s="18">
        <f t="shared" ref="E8" si="4">G7+1</f>
        <v>5</v>
      </c>
      <c r="F8" s="17" t="s">
        <v>1</v>
      </c>
      <c r="G8" s="17">
        <f t="shared" ref="G8" si="5">G7+C8</f>
        <v>5</v>
      </c>
      <c r="H8" s="19" t="str">
        <f t="shared" si="1"/>
        <v>5-5</v>
      </c>
      <c r="I8" s="17">
        <f t="shared" si="2"/>
        <v>5</v>
      </c>
    </row>
    <row r="9" spans="1:9" ht="25.5" x14ac:dyDescent="0.2">
      <c r="A9" s="25">
        <f t="shared" si="3"/>
        <v>3</v>
      </c>
      <c r="B9" s="34" t="s">
        <v>8</v>
      </c>
      <c r="C9" s="31">
        <v>2</v>
      </c>
      <c r="D9" s="27" t="str">
        <f t="shared" ref="D9:D10" si="6">I9</f>
        <v>6-7</v>
      </c>
      <c r="E9" s="18">
        <f t="shared" ref="E9" si="7">G8+1</f>
        <v>6</v>
      </c>
      <c r="F9" s="17" t="s">
        <v>1</v>
      </c>
      <c r="G9" s="17">
        <f t="shared" ref="G9" si="8">G8+C9</f>
        <v>7</v>
      </c>
      <c r="H9" s="19" t="str">
        <f t="shared" ref="H9" si="9">CONCATENATE(E9,F9,G9)</f>
        <v>6-7</v>
      </c>
      <c r="I9" s="17" t="str">
        <f t="shared" ref="I9" si="10">IF(E9=G9,E9,H9)</f>
        <v>6-7</v>
      </c>
    </row>
    <row r="10" spans="1:9" ht="25.5" x14ac:dyDescent="0.2">
      <c r="A10" s="25">
        <f t="shared" si="3"/>
        <v>4</v>
      </c>
      <c r="B10" s="34" t="s">
        <v>9</v>
      </c>
      <c r="C10" s="31">
        <v>2</v>
      </c>
      <c r="D10" s="27" t="str">
        <f t="shared" si="6"/>
        <v>8-9</v>
      </c>
      <c r="E10" s="18">
        <f t="shared" ref="E10:E16" si="11">G9+1</f>
        <v>8</v>
      </c>
      <c r="F10" s="17" t="s">
        <v>1</v>
      </c>
      <c r="G10" s="17">
        <f t="shared" ref="G10:G16" si="12">G9+C10</f>
        <v>9</v>
      </c>
      <c r="H10" s="19" t="str">
        <f t="shared" ref="H10:H16" si="13">CONCATENATE(E10,F10,G10)</f>
        <v>8-9</v>
      </c>
      <c r="I10" s="17" t="str">
        <f t="shared" ref="I10:I16" si="14">IF(E10=G10,E10,H10)</f>
        <v>8-9</v>
      </c>
    </row>
    <row r="11" spans="1:9" x14ac:dyDescent="0.2">
      <c r="A11" s="25">
        <f t="shared" si="3"/>
        <v>5</v>
      </c>
      <c r="B11" s="34" t="s">
        <v>10</v>
      </c>
      <c r="C11" s="31">
        <v>2</v>
      </c>
      <c r="D11" s="27" t="str">
        <f t="shared" ref="D11:D15" si="15">I11</f>
        <v>10-11</v>
      </c>
      <c r="E11" s="18">
        <f t="shared" si="11"/>
        <v>10</v>
      </c>
      <c r="F11" s="17" t="s">
        <v>1</v>
      </c>
      <c r="G11" s="17">
        <f t="shared" si="12"/>
        <v>11</v>
      </c>
      <c r="H11" s="19" t="str">
        <f t="shared" si="13"/>
        <v>10-11</v>
      </c>
      <c r="I11" s="17" t="str">
        <f t="shared" si="14"/>
        <v>10-11</v>
      </c>
    </row>
    <row r="12" spans="1:9" ht="25.5" x14ac:dyDescent="0.2">
      <c r="A12" s="25">
        <f t="shared" si="3"/>
        <v>6</v>
      </c>
      <c r="B12" s="35" t="s">
        <v>11</v>
      </c>
      <c r="C12" s="31">
        <v>1</v>
      </c>
      <c r="D12" s="27">
        <f t="shared" si="15"/>
        <v>12</v>
      </c>
      <c r="E12" s="18">
        <f t="shared" si="11"/>
        <v>12</v>
      </c>
      <c r="F12" s="17" t="s">
        <v>1</v>
      </c>
      <c r="G12" s="17">
        <f t="shared" si="12"/>
        <v>12</v>
      </c>
      <c r="H12" s="19" t="str">
        <f t="shared" si="13"/>
        <v>12-12</v>
      </c>
      <c r="I12" s="17">
        <f t="shared" si="14"/>
        <v>12</v>
      </c>
    </row>
    <row r="13" spans="1:9" ht="38.25" x14ac:dyDescent="0.2">
      <c r="A13" s="25">
        <f t="shared" si="3"/>
        <v>7</v>
      </c>
      <c r="B13" s="35" t="s">
        <v>12</v>
      </c>
      <c r="C13" s="31">
        <v>1</v>
      </c>
      <c r="D13" s="27">
        <f t="shared" si="15"/>
        <v>13</v>
      </c>
      <c r="E13" s="18">
        <f t="shared" si="11"/>
        <v>13</v>
      </c>
      <c r="F13" s="17" t="s">
        <v>1</v>
      </c>
      <c r="G13" s="17">
        <f t="shared" si="12"/>
        <v>13</v>
      </c>
      <c r="H13" s="19" t="str">
        <f t="shared" si="13"/>
        <v>13-13</v>
      </c>
      <c r="I13" s="17">
        <f t="shared" si="14"/>
        <v>13</v>
      </c>
    </row>
    <row r="14" spans="1:9" ht="25.5" x14ac:dyDescent="0.2">
      <c r="A14" s="25">
        <f t="shared" si="3"/>
        <v>8</v>
      </c>
      <c r="B14" s="35" t="s">
        <v>13</v>
      </c>
      <c r="C14" s="31">
        <v>2</v>
      </c>
      <c r="D14" s="27" t="str">
        <f t="shared" si="15"/>
        <v>14-15</v>
      </c>
      <c r="E14" s="18">
        <f t="shared" si="11"/>
        <v>14</v>
      </c>
      <c r="F14" s="17" t="s">
        <v>1</v>
      </c>
      <c r="G14" s="17">
        <f t="shared" si="12"/>
        <v>15</v>
      </c>
      <c r="H14" s="19" t="str">
        <f t="shared" si="13"/>
        <v>14-15</v>
      </c>
      <c r="I14" s="17" t="str">
        <f t="shared" si="14"/>
        <v>14-15</v>
      </c>
    </row>
    <row r="15" spans="1:9" ht="25.5" x14ac:dyDescent="0.2">
      <c r="A15" s="25">
        <f t="shared" si="3"/>
        <v>9</v>
      </c>
      <c r="B15" s="35" t="s">
        <v>14</v>
      </c>
      <c r="C15" s="30">
        <v>1</v>
      </c>
      <c r="D15" s="27">
        <f t="shared" si="15"/>
        <v>16</v>
      </c>
      <c r="E15" s="18">
        <f t="shared" si="11"/>
        <v>16</v>
      </c>
      <c r="F15" s="17" t="s">
        <v>1</v>
      </c>
      <c r="G15" s="17">
        <f t="shared" si="12"/>
        <v>16</v>
      </c>
      <c r="H15" s="19" t="str">
        <f t="shared" si="13"/>
        <v>16-16</v>
      </c>
      <c r="I15" s="17">
        <f t="shared" si="14"/>
        <v>16</v>
      </c>
    </row>
    <row r="16" spans="1:9" ht="25.5" x14ac:dyDescent="0.2">
      <c r="A16" s="25">
        <f t="shared" si="3"/>
        <v>10</v>
      </c>
      <c r="B16" s="35" t="s">
        <v>15</v>
      </c>
      <c r="C16" s="30">
        <v>1</v>
      </c>
      <c r="D16" s="27">
        <f t="shared" ref="D16:D28" si="16">I16</f>
        <v>17</v>
      </c>
      <c r="E16" s="18">
        <f t="shared" si="11"/>
        <v>17</v>
      </c>
      <c r="F16" s="17" t="s">
        <v>1</v>
      </c>
      <c r="G16" s="17">
        <f t="shared" si="12"/>
        <v>17</v>
      </c>
      <c r="H16" s="19" t="str">
        <f t="shared" si="13"/>
        <v>17-17</v>
      </c>
      <c r="I16" s="17">
        <f t="shared" si="14"/>
        <v>17</v>
      </c>
    </row>
    <row r="17" spans="1:11" ht="38.25" x14ac:dyDescent="0.2">
      <c r="A17" s="25">
        <f t="shared" si="3"/>
        <v>11</v>
      </c>
      <c r="B17" s="35" t="s">
        <v>16</v>
      </c>
      <c r="C17" s="30">
        <v>1</v>
      </c>
      <c r="D17" s="27">
        <f t="shared" si="16"/>
        <v>18</v>
      </c>
      <c r="E17" s="18">
        <f t="shared" ref="E17:E24" si="17">G16+1</f>
        <v>18</v>
      </c>
      <c r="F17" s="17" t="s">
        <v>1</v>
      </c>
      <c r="G17" s="17">
        <f t="shared" ref="G17:G24" si="18">G16+C17</f>
        <v>18</v>
      </c>
      <c r="H17" s="19" t="str">
        <f t="shared" ref="H17:H24" si="19">CONCATENATE(E17,F17,G17)</f>
        <v>18-18</v>
      </c>
      <c r="I17" s="17">
        <f t="shared" ref="I17:I24" si="20">IF(E17=G17,E17,H17)</f>
        <v>18</v>
      </c>
    </row>
    <row r="18" spans="1:11" ht="51" x14ac:dyDescent="0.2">
      <c r="A18" s="25">
        <f t="shared" si="3"/>
        <v>12</v>
      </c>
      <c r="B18" s="35" t="s">
        <v>17</v>
      </c>
      <c r="C18" s="30">
        <v>3</v>
      </c>
      <c r="D18" s="27" t="str">
        <f t="shared" ref="D18:D21" si="21">I18</f>
        <v>19-21</v>
      </c>
      <c r="E18" s="18">
        <f t="shared" si="17"/>
        <v>19</v>
      </c>
      <c r="F18" s="17" t="s">
        <v>1</v>
      </c>
      <c r="G18" s="17">
        <f t="shared" si="18"/>
        <v>21</v>
      </c>
      <c r="H18" s="19" t="str">
        <f t="shared" si="19"/>
        <v>19-21</v>
      </c>
      <c r="I18" s="17" t="str">
        <f t="shared" si="20"/>
        <v>19-21</v>
      </c>
    </row>
    <row r="19" spans="1:11" ht="51" x14ac:dyDescent="0.2">
      <c r="A19" s="25">
        <f t="shared" si="3"/>
        <v>13</v>
      </c>
      <c r="B19" s="35" t="s">
        <v>18</v>
      </c>
      <c r="C19" s="30">
        <v>2</v>
      </c>
      <c r="D19" s="27" t="str">
        <f t="shared" si="21"/>
        <v>22-23</v>
      </c>
      <c r="E19" s="18">
        <f t="shared" si="17"/>
        <v>22</v>
      </c>
      <c r="F19" s="17" t="s">
        <v>1</v>
      </c>
      <c r="G19" s="17">
        <f t="shared" si="18"/>
        <v>23</v>
      </c>
      <c r="H19" s="19" t="str">
        <f t="shared" si="19"/>
        <v>22-23</v>
      </c>
      <c r="I19" s="17" t="str">
        <f t="shared" si="20"/>
        <v>22-23</v>
      </c>
    </row>
    <row r="20" spans="1:11" ht="38.25" x14ac:dyDescent="0.2">
      <c r="A20" s="25">
        <f t="shared" si="3"/>
        <v>14</v>
      </c>
      <c r="B20" s="35" t="s">
        <v>19</v>
      </c>
      <c r="C20" s="30">
        <v>1</v>
      </c>
      <c r="D20" s="27">
        <f t="shared" si="21"/>
        <v>24</v>
      </c>
      <c r="E20" s="18">
        <f t="shared" si="17"/>
        <v>24</v>
      </c>
      <c r="F20" s="17" t="s">
        <v>1</v>
      </c>
      <c r="G20" s="17">
        <f t="shared" si="18"/>
        <v>24</v>
      </c>
      <c r="H20" s="19" t="str">
        <f t="shared" si="19"/>
        <v>24-24</v>
      </c>
      <c r="I20" s="17">
        <f t="shared" si="20"/>
        <v>24</v>
      </c>
    </row>
    <row r="21" spans="1:11" s="9" customFormat="1" ht="25.5" x14ac:dyDescent="0.2">
      <c r="A21" s="25">
        <f t="shared" si="3"/>
        <v>15</v>
      </c>
      <c r="B21" s="35" t="s">
        <v>20</v>
      </c>
      <c r="C21" s="30">
        <v>2</v>
      </c>
      <c r="D21" s="27" t="str">
        <f t="shared" si="21"/>
        <v>25-26</v>
      </c>
      <c r="E21" s="18">
        <f t="shared" si="17"/>
        <v>25</v>
      </c>
      <c r="F21" s="17" t="s">
        <v>1</v>
      </c>
      <c r="G21" s="17">
        <f t="shared" si="18"/>
        <v>26</v>
      </c>
      <c r="H21" s="19" t="str">
        <f t="shared" si="19"/>
        <v>25-26</v>
      </c>
      <c r="I21" s="17" t="str">
        <f t="shared" si="20"/>
        <v>25-26</v>
      </c>
    </row>
    <row r="22" spans="1:11" s="9" customFormat="1" ht="25.5" x14ac:dyDescent="0.2">
      <c r="A22" s="25">
        <f t="shared" si="3"/>
        <v>16</v>
      </c>
      <c r="B22" s="36" t="s">
        <v>21</v>
      </c>
      <c r="C22" s="30">
        <v>1</v>
      </c>
      <c r="D22" s="27">
        <f t="shared" si="16"/>
        <v>27</v>
      </c>
      <c r="E22" s="18">
        <f t="shared" si="17"/>
        <v>27</v>
      </c>
      <c r="F22" s="17" t="s">
        <v>1</v>
      </c>
      <c r="G22" s="17">
        <f t="shared" si="18"/>
        <v>27</v>
      </c>
      <c r="H22" s="19" t="str">
        <f t="shared" si="19"/>
        <v>27-27</v>
      </c>
      <c r="I22" s="17">
        <f t="shared" si="20"/>
        <v>27</v>
      </c>
    </row>
    <row r="23" spans="1:11" s="9" customFormat="1" ht="25.5" x14ac:dyDescent="0.2">
      <c r="A23" s="25">
        <f t="shared" si="3"/>
        <v>17</v>
      </c>
      <c r="B23" s="36" t="s">
        <v>22</v>
      </c>
      <c r="C23" s="30">
        <v>1</v>
      </c>
      <c r="D23" s="27">
        <f t="shared" si="16"/>
        <v>28</v>
      </c>
      <c r="E23" s="18">
        <f t="shared" si="17"/>
        <v>28</v>
      </c>
      <c r="F23" s="17" t="s">
        <v>1</v>
      </c>
      <c r="G23" s="17">
        <f t="shared" si="18"/>
        <v>28</v>
      </c>
      <c r="H23" s="19" t="str">
        <f t="shared" si="19"/>
        <v>28-28</v>
      </c>
      <c r="I23" s="17">
        <f t="shared" si="20"/>
        <v>28</v>
      </c>
    </row>
    <row r="24" spans="1:11" s="9" customFormat="1" ht="25.5" x14ac:dyDescent="0.2">
      <c r="A24" s="25">
        <f t="shared" si="3"/>
        <v>18</v>
      </c>
      <c r="B24" s="35" t="s">
        <v>23</v>
      </c>
      <c r="C24" s="32">
        <v>2</v>
      </c>
      <c r="D24" s="27" t="str">
        <f t="shared" si="16"/>
        <v>29-30</v>
      </c>
      <c r="E24" s="18">
        <f t="shared" si="17"/>
        <v>29</v>
      </c>
      <c r="F24" s="17" t="s">
        <v>1</v>
      </c>
      <c r="G24" s="17">
        <f t="shared" si="18"/>
        <v>30</v>
      </c>
      <c r="H24" s="19" t="str">
        <f t="shared" si="19"/>
        <v>29-30</v>
      </c>
      <c r="I24" s="17" t="str">
        <f t="shared" si="20"/>
        <v>29-30</v>
      </c>
      <c r="J24" s="28"/>
      <c r="K24" s="28"/>
    </row>
    <row r="25" spans="1:11" ht="25.5" x14ac:dyDescent="0.2">
      <c r="A25" s="25">
        <f t="shared" si="3"/>
        <v>19</v>
      </c>
      <c r="B25" s="35" t="s">
        <v>24</v>
      </c>
      <c r="C25" s="30">
        <v>1</v>
      </c>
      <c r="D25" s="27">
        <f t="shared" si="16"/>
        <v>31</v>
      </c>
      <c r="E25" s="18">
        <f t="shared" ref="E25:E33" si="22">G24+1</f>
        <v>31</v>
      </c>
      <c r="F25" s="17" t="s">
        <v>1</v>
      </c>
      <c r="G25" s="17">
        <f t="shared" ref="G25:G33" si="23">G24+C25</f>
        <v>31</v>
      </c>
      <c r="H25" s="19" t="str">
        <f t="shared" ref="H25:H33" si="24">CONCATENATE(E25,F25,G25)</f>
        <v>31-31</v>
      </c>
      <c r="I25" s="17">
        <f t="shared" ref="I25:I33" si="25">IF(E25=G25,E25,H25)</f>
        <v>31</v>
      </c>
    </row>
    <row r="26" spans="1:11" s="5" customFormat="1" ht="25.5" x14ac:dyDescent="0.2">
      <c r="A26" s="25">
        <f t="shared" si="3"/>
        <v>20</v>
      </c>
      <c r="B26" s="35" t="s">
        <v>25</v>
      </c>
      <c r="C26" s="30">
        <v>1</v>
      </c>
      <c r="D26" s="27">
        <f t="shared" si="16"/>
        <v>32</v>
      </c>
      <c r="E26" s="18">
        <f t="shared" si="22"/>
        <v>32</v>
      </c>
      <c r="F26" s="17" t="s">
        <v>1</v>
      </c>
      <c r="G26" s="17">
        <f t="shared" si="23"/>
        <v>32</v>
      </c>
      <c r="H26" s="19" t="str">
        <f t="shared" si="24"/>
        <v>32-32</v>
      </c>
      <c r="I26" s="17">
        <f t="shared" si="25"/>
        <v>32</v>
      </c>
    </row>
    <row r="27" spans="1:11" s="24" customFormat="1" ht="25.5" x14ac:dyDescent="0.2">
      <c r="A27" s="25">
        <f t="shared" si="3"/>
        <v>21</v>
      </c>
      <c r="B27" s="35" t="s">
        <v>26</v>
      </c>
      <c r="C27" s="30">
        <v>1</v>
      </c>
      <c r="D27" s="27">
        <f t="shared" si="16"/>
        <v>33</v>
      </c>
      <c r="E27" s="18">
        <f t="shared" si="22"/>
        <v>33</v>
      </c>
      <c r="F27" s="17" t="s">
        <v>1</v>
      </c>
      <c r="G27" s="17">
        <f t="shared" si="23"/>
        <v>33</v>
      </c>
      <c r="H27" s="19" t="str">
        <f t="shared" si="24"/>
        <v>33-33</v>
      </c>
      <c r="I27" s="17">
        <f t="shared" si="25"/>
        <v>33</v>
      </c>
    </row>
    <row r="28" spans="1:11" s="9" customFormat="1" ht="89.25" x14ac:dyDescent="0.2">
      <c r="A28" s="25">
        <f t="shared" si="3"/>
        <v>22</v>
      </c>
      <c r="B28" s="35" t="s">
        <v>27</v>
      </c>
      <c r="C28" s="30">
        <v>1</v>
      </c>
      <c r="D28" s="27">
        <f t="shared" si="16"/>
        <v>34</v>
      </c>
      <c r="E28" s="18">
        <f t="shared" si="22"/>
        <v>34</v>
      </c>
      <c r="F28" s="17" t="s">
        <v>1</v>
      </c>
      <c r="G28" s="17">
        <f t="shared" si="23"/>
        <v>34</v>
      </c>
      <c r="H28" s="19" t="str">
        <f t="shared" si="24"/>
        <v>34-34</v>
      </c>
      <c r="I28" s="17">
        <f t="shared" si="25"/>
        <v>34</v>
      </c>
    </row>
    <row r="29" spans="1:11" s="9" customFormat="1" x14ac:dyDescent="0.2">
      <c r="A29" s="25">
        <f t="shared" si="3"/>
        <v>23</v>
      </c>
      <c r="B29" s="35" t="s">
        <v>28</v>
      </c>
      <c r="C29" s="30">
        <v>9</v>
      </c>
      <c r="D29" s="27" t="str">
        <f t="shared" ref="D29:D31" si="26">I29</f>
        <v>35-43</v>
      </c>
      <c r="E29" s="18">
        <f t="shared" ref="E29:E31" si="27">G28+1</f>
        <v>35</v>
      </c>
      <c r="F29" s="17" t="s">
        <v>1</v>
      </c>
      <c r="G29" s="17">
        <f t="shared" ref="G29:G31" si="28">G28+C29</f>
        <v>43</v>
      </c>
      <c r="H29" s="19" t="str">
        <f t="shared" ref="H29:H31" si="29">CONCATENATE(E29,F29,G29)</f>
        <v>35-43</v>
      </c>
      <c r="I29" s="17" t="str">
        <f t="shared" ref="I29:I31" si="30">IF(E29=G29,E29,H29)</f>
        <v>35-43</v>
      </c>
    </row>
    <row r="30" spans="1:11" s="9" customFormat="1" x14ac:dyDescent="0.2">
      <c r="A30" s="25">
        <f t="shared" si="3"/>
        <v>24</v>
      </c>
      <c r="B30" s="29" t="s">
        <v>29</v>
      </c>
      <c r="C30" s="30">
        <v>2</v>
      </c>
      <c r="D30" s="27" t="str">
        <f t="shared" si="26"/>
        <v>44-45</v>
      </c>
      <c r="E30" s="18">
        <f t="shared" si="27"/>
        <v>44</v>
      </c>
      <c r="F30" s="17" t="s">
        <v>1</v>
      </c>
      <c r="G30" s="17">
        <f t="shared" si="28"/>
        <v>45</v>
      </c>
      <c r="H30" s="19" t="str">
        <f t="shared" si="29"/>
        <v>44-45</v>
      </c>
      <c r="I30" s="17" t="str">
        <f t="shared" si="30"/>
        <v>44-45</v>
      </c>
    </row>
    <row r="31" spans="1:11" s="9" customFormat="1" ht="25.5" x14ac:dyDescent="0.2">
      <c r="A31" s="25">
        <f t="shared" si="3"/>
        <v>25</v>
      </c>
      <c r="B31" s="38" t="s">
        <v>35</v>
      </c>
      <c r="C31" s="30">
        <v>66</v>
      </c>
      <c r="D31" s="27" t="str">
        <f t="shared" si="26"/>
        <v>46-111</v>
      </c>
      <c r="E31" s="18">
        <f t="shared" si="27"/>
        <v>46</v>
      </c>
      <c r="F31" s="17" t="s">
        <v>1</v>
      </c>
      <c r="G31" s="17">
        <f t="shared" si="28"/>
        <v>111</v>
      </c>
      <c r="H31" s="19" t="str">
        <f t="shared" si="29"/>
        <v>46-111</v>
      </c>
      <c r="I31" s="17" t="str">
        <f t="shared" si="30"/>
        <v>46-111</v>
      </c>
    </row>
    <row r="32" spans="1:11" s="9" customFormat="1" x14ac:dyDescent="0.2">
      <c r="A32" s="25">
        <f t="shared" si="3"/>
        <v>26</v>
      </c>
      <c r="B32" s="37" t="s">
        <v>33</v>
      </c>
      <c r="C32" s="39">
        <v>11</v>
      </c>
      <c r="D32" s="27" t="str">
        <f t="shared" ref="D32:D33" si="31">I32</f>
        <v>112-122</v>
      </c>
      <c r="E32" s="18">
        <f t="shared" si="22"/>
        <v>112</v>
      </c>
      <c r="F32" s="17" t="s">
        <v>1</v>
      </c>
      <c r="G32" s="17">
        <f t="shared" si="23"/>
        <v>122</v>
      </c>
      <c r="H32" s="19" t="str">
        <f t="shared" si="24"/>
        <v>112-122</v>
      </c>
      <c r="I32" s="17" t="str">
        <f t="shared" si="25"/>
        <v>112-122</v>
      </c>
    </row>
    <row r="33" spans="1:9" s="9" customFormat="1" x14ac:dyDescent="0.2">
      <c r="A33" s="25">
        <f t="shared" si="3"/>
        <v>27</v>
      </c>
      <c r="B33" s="37" t="s">
        <v>34</v>
      </c>
      <c r="C33" s="39">
        <v>13</v>
      </c>
      <c r="D33" s="27" t="str">
        <f t="shared" si="31"/>
        <v>123-135</v>
      </c>
      <c r="E33" s="18">
        <f t="shared" si="22"/>
        <v>123</v>
      </c>
      <c r="F33" s="17" t="s">
        <v>1</v>
      </c>
      <c r="G33" s="17">
        <f t="shared" si="23"/>
        <v>135</v>
      </c>
      <c r="H33" s="19" t="str">
        <f t="shared" si="24"/>
        <v>123-135</v>
      </c>
      <c r="I33" s="17" t="str">
        <f t="shared" si="25"/>
        <v>123-135</v>
      </c>
    </row>
    <row r="34" spans="1:9" s="4" customFormat="1" x14ac:dyDescent="0.2">
      <c r="A34" s="25"/>
      <c r="B34" s="16" t="s">
        <v>2</v>
      </c>
      <c r="C34" s="15">
        <f>SUM(C7:C33)</f>
        <v>135</v>
      </c>
      <c r="D34" s="13"/>
      <c r="E34" s="18"/>
      <c r="F34" s="17"/>
      <c r="G34" s="17"/>
      <c r="H34" s="19"/>
      <c r="I34" s="17"/>
    </row>
    <row r="35" spans="1:9" s="4" customFormat="1" x14ac:dyDescent="0.2">
      <c r="A35" s="1"/>
      <c r="B35" s="20"/>
      <c r="C35" s="21"/>
      <c r="D35" s="22"/>
      <c r="E35" s="18"/>
      <c r="F35" s="17"/>
      <c r="G35" s="17"/>
      <c r="H35" s="19"/>
      <c r="I35" s="17"/>
    </row>
    <row r="36" spans="1:9" s="4" customFormat="1" x14ac:dyDescent="0.2">
      <c r="A36" s="1"/>
      <c r="B36" s="20"/>
      <c r="C36" s="21"/>
      <c r="D36" s="22"/>
      <c r="E36" s="18"/>
      <c r="F36" s="17"/>
      <c r="G36" s="17"/>
      <c r="H36" s="19"/>
      <c r="I36" s="17"/>
    </row>
    <row r="37" spans="1:9" s="4" customFormat="1" x14ac:dyDescent="0.2">
      <c r="A37" s="1"/>
      <c r="B37" s="9"/>
      <c r="C37" s="10"/>
      <c r="D37" s="3"/>
      <c r="E37" s="6"/>
      <c r="F37" s="2"/>
      <c r="G37" s="2"/>
      <c r="H37" s="7"/>
      <c r="I37" s="2"/>
    </row>
    <row r="38" spans="1:9" s="4" customFormat="1" x14ac:dyDescent="0.2">
      <c r="A38" s="1"/>
      <c r="B38" s="9"/>
      <c r="C38" s="10"/>
      <c r="D38" s="3"/>
      <c r="E38" s="18"/>
      <c r="F38" s="17"/>
      <c r="G38" s="17"/>
      <c r="H38" s="19"/>
      <c r="I38" s="17"/>
    </row>
    <row r="39" spans="1:9" s="5" customFormat="1" x14ac:dyDescent="0.2">
      <c r="B39" s="9"/>
      <c r="C39" s="17"/>
      <c r="D39" s="3"/>
      <c r="E39" s="6"/>
      <c r="F39" s="2"/>
      <c r="G39" s="2"/>
      <c r="H39" s="7"/>
      <c r="I39" s="2"/>
    </row>
    <row r="40" spans="1:9" x14ac:dyDescent="0.2">
      <c r="E40" s="2"/>
      <c r="F40" s="2"/>
      <c r="G40" s="2"/>
      <c r="H40" s="7"/>
      <c r="I40" s="2"/>
    </row>
    <row r="41" spans="1:9" x14ac:dyDescent="0.2">
      <c r="C41" s="12"/>
      <c r="E41" s="2"/>
      <c r="F41" s="2"/>
      <c r="G41" s="2"/>
      <c r="H41" s="7"/>
      <c r="I41" s="2"/>
    </row>
    <row r="42" spans="1:9" x14ac:dyDescent="0.2">
      <c r="E42" s="2"/>
      <c r="F42" s="2"/>
      <c r="G42" s="2"/>
      <c r="H42" s="7"/>
      <c r="I42" s="2"/>
    </row>
    <row r="43" spans="1:9" x14ac:dyDescent="0.2">
      <c r="E43" s="2"/>
      <c r="F43" s="2"/>
      <c r="G43" s="2"/>
      <c r="H43" s="7"/>
      <c r="I43" s="2"/>
    </row>
    <row r="44" spans="1:9" x14ac:dyDescent="0.2">
      <c r="E44" s="2"/>
      <c r="F44" s="2"/>
      <c r="G44" s="2"/>
      <c r="H44" s="7"/>
      <c r="I44" s="2"/>
    </row>
    <row r="45" spans="1:9" x14ac:dyDescent="0.2">
      <c r="E45" s="2"/>
      <c r="F45" s="2"/>
      <c r="G45" s="2"/>
      <c r="H45" s="7"/>
      <c r="I45" s="2"/>
    </row>
    <row r="46" spans="1:9" x14ac:dyDescent="0.2">
      <c r="E46" s="2"/>
      <c r="F46" s="2"/>
      <c r="G46" s="2"/>
      <c r="H46" s="7"/>
      <c r="I46" s="2"/>
    </row>
    <row r="47" spans="1:9" x14ac:dyDescent="0.2">
      <c r="E47" s="2"/>
      <c r="F47" s="2"/>
      <c r="G47" s="2"/>
      <c r="H47" s="7"/>
      <c r="I47" s="2"/>
    </row>
    <row r="48" spans="1:9" x14ac:dyDescent="0.2">
      <c r="E48" s="2"/>
      <c r="F48" s="2"/>
      <c r="G48" s="2"/>
      <c r="H48" s="7"/>
      <c r="I48" s="2"/>
    </row>
    <row r="49" spans="5:9" x14ac:dyDescent="0.2">
      <c r="E49" s="2"/>
      <c r="F49" s="2"/>
      <c r="G49" s="2"/>
      <c r="H49" s="7"/>
      <c r="I49" s="2"/>
    </row>
    <row r="50" spans="5:9" x14ac:dyDescent="0.2">
      <c r="E50" s="2"/>
      <c r="F50" s="2"/>
      <c r="G50" s="2"/>
      <c r="H50" s="7"/>
      <c r="I50" s="2"/>
    </row>
    <row r="51" spans="5:9" x14ac:dyDescent="0.2">
      <c r="E51" s="2"/>
      <c r="F51" s="2"/>
      <c r="G51" s="2"/>
      <c r="H51" s="7"/>
      <c r="I51" s="2"/>
    </row>
    <row r="52" spans="5:9" x14ac:dyDescent="0.2">
      <c r="E52" s="2"/>
      <c r="F52" s="2"/>
      <c r="G52" s="2"/>
      <c r="H52" s="7"/>
      <c r="I52" s="2"/>
    </row>
    <row r="53" spans="5:9" x14ac:dyDescent="0.2">
      <c r="E53" s="2"/>
      <c r="F53" s="2"/>
      <c r="G53" s="2"/>
      <c r="H53" s="7"/>
      <c r="I53" s="2"/>
    </row>
    <row r="54" spans="5:9" x14ac:dyDescent="0.2">
      <c r="E54" s="2"/>
      <c r="F54" s="2"/>
      <c r="G54" s="2"/>
      <c r="H54" s="7"/>
      <c r="I54" s="2"/>
    </row>
    <row r="55" spans="5:9" x14ac:dyDescent="0.2">
      <c r="E55" s="2"/>
      <c r="F55" s="2"/>
      <c r="G55" s="2"/>
      <c r="H55" s="7"/>
      <c r="I55" s="2"/>
    </row>
    <row r="56" spans="5:9" x14ac:dyDescent="0.2">
      <c r="E56" s="2"/>
      <c r="F56" s="2"/>
      <c r="G56" s="2"/>
      <c r="H56" s="7"/>
      <c r="I56" s="2"/>
    </row>
    <row r="57" spans="5:9" x14ac:dyDescent="0.2">
      <c r="E57" s="2"/>
      <c r="F57" s="2"/>
      <c r="G57" s="2"/>
      <c r="H57" s="7"/>
      <c r="I57" s="2"/>
    </row>
    <row r="58" spans="5:9" x14ac:dyDescent="0.2">
      <c r="E58" s="2"/>
      <c r="F58" s="2"/>
      <c r="G58" s="2"/>
      <c r="H58" s="7"/>
      <c r="I58" s="2"/>
    </row>
    <row r="59" spans="5:9" x14ac:dyDescent="0.2">
      <c r="E59" s="2"/>
      <c r="F59" s="2"/>
      <c r="G59" s="2"/>
      <c r="H59" s="7"/>
      <c r="I59" s="2"/>
    </row>
    <row r="60" spans="5:9" x14ac:dyDescent="0.2">
      <c r="E60" s="2"/>
      <c r="F60" s="2"/>
      <c r="G60" s="2"/>
      <c r="H60" s="7"/>
      <c r="I60" s="2"/>
    </row>
    <row r="61" spans="5:9" x14ac:dyDescent="0.2">
      <c r="E61" s="2"/>
      <c r="F61" s="2"/>
      <c r="G61" s="2"/>
      <c r="H61" s="7"/>
      <c r="I61" s="2"/>
    </row>
    <row r="62" spans="5:9" x14ac:dyDescent="0.2">
      <c r="E62" s="2"/>
      <c r="F62" s="2"/>
      <c r="G62" s="2"/>
      <c r="H62" s="7"/>
      <c r="I62" s="2"/>
    </row>
    <row r="63" spans="5:9" x14ac:dyDescent="0.2">
      <c r="E63" s="2"/>
      <c r="F63" s="2"/>
      <c r="G63" s="2"/>
      <c r="H63" s="7"/>
      <c r="I63" s="2"/>
    </row>
    <row r="64" spans="5:9" x14ac:dyDescent="0.2">
      <c r="E64" s="2"/>
      <c r="F64" s="2"/>
      <c r="G64" s="2"/>
      <c r="H64" s="7"/>
      <c r="I64" s="2"/>
    </row>
    <row r="65" spans="5:9" x14ac:dyDescent="0.2">
      <c r="E65" s="2"/>
      <c r="F65" s="2"/>
      <c r="G65" s="2"/>
      <c r="H65" s="7"/>
      <c r="I65" s="2"/>
    </row>
    <row r="66" spans="5:9" x14ac:dyDescent="0.2">
      <c r="E66" s="2"/>
      <c r="F66" s="2"/>
      <c r="G66" s="2"/>
      <c r="H66" s="7"/>
      <c r="I66" s="2"/>
    </row>
    <row r="67" spans="5:9" x14ac:dyDescent="0.2">
      <c r="E67" s="2"/>
      <c r="F67" s="2"/>
      <c r="G67" s="2"/>
      <c r="H67" s="7"/>
      <c r="I67" s="2"/>
    </row>
    <row r="68" spans="5:9" x14ac:dyDescent="0.2">
      <c r="E68" s="2"/>
      <c r="F68" s="2"/>
      <c r="G68" s="2"/>
      <c r="H68" s="7"/>
      <c r="I68" s="2"/>
    </row>
    <row r="69" spans="5:9" x14ac:dyDescent="0.2">
      <c r="E69" s="2"/>
      <c r="F69" s="2"/>
      <c r="G69" s="2"/>
      <c r="H69" s="7"/>
      <c r="I69" s="2"/>
    </row>
    <row r="70" spans="5:9" x14ac:dyDescent="0.2">
      <c r="E70" s="2"/>
      <c r="F70" s="2"/>
      <c r="G70" s="2"/>
      <c r="H70" s="7"/>
      <c r="I70" s="2"/>
    </row>
    <row r="71" spans="5:9" x14ac:dyDescent="0.2">
      <c r="E71" s="2"/>
      <c r="F71" s="2"/>
      <c r="G71" s="2"/>
      <c r="H71" s="7"/>
      <c r="I71" s="2"/>
    </row>
    <row r="72" spans="5:9" x14ac:dyDescent="0.2">
      <c r="E72" s="2"/>
      <c r="F72" s="2"/>
      <c r="G72" s="2"/>
      <c r="H72" s="7"/>
      <c r="I72" s="2"/>
    </row>
    <row r="73" spans="5:9" x14ac:dyDescent="0.2">
      <c r="H73" s="7"/>
      <c r="I73" s="2"/>
    </row>
    <row r="74" spans="5:9" x14ac:dyDescent="0.2">
      <c r="H74" s="7"/>
      <c r="I74" s="2"/>
    </row>
    <row r="75" spans="5:9" x14ac:dyDescent="0.2">
      <c r="H75" s="7" t="str">
        <f t="shared" ref="H75:H112" si="32">CONCATENATE(E75,F75,G75)</f>
        <v/>
      </c>
      <c r="I75" s="2"/>
    </row>
    <row r="76" spans="5:9" x14ac:dyDescent="0.2">
      <c r="H76" s="7" t="str">
        <f t="shared" si="32"/>
        <v/>
      </c>
      <c r="I76" s="2"/>
    </row>
    <row r="77" spans="5:9" x14ac:dyDescent="0.2">
      <c r="H77" s="7" t="str">
        <f t="shared" si="32"/>
        <v/>
      </c>
      <c r="I77" s="2"/>
    </row>
    <row r="78" spans="5:9" x14ac:dyDescent="0.2">
      <c r="H78" s="7" t="str">
        <f t="shared" si="32"/>
        <v/>
      </c>
      <c r="I78" s="2"/>
    </row>
    <row r="79" spans="5:9" x14ac:dyDescent="0.2">
      <c r="H79" s="7" t="str">
        <f t="shared" si="32"/>
        <v/>
      </c>
      <c r="I79" s="2"/>
    </row>
    <row r="80" spans="5:9" x14ac:dyDescent="0.2">
      <c r="H80" s="7" t="str">
        <f t="shared" si="32"/>
        <v/>
      </c>
      <c r="I80" s="2"/>
    </row>
    <row r="81" spans="8:9" x14ac:dyDescent="0.2">
      <c r="H81" s="7" t="str">
        <f t="shared" si="32"/>
        <v/>
      </c>
      <c r="I81" s="2"/>
    </row>
    <row r="82" spans="8:9" x14ac:dyDescent="0.2">
      <c r="H82" s="7" t="str">
        <f t="shared" si="32"/>
        <v/>
      </c>
      <c r="I82" s="2"/>
    </row>
    <row r="83" spans="8:9" x14ac:dyDescent="0.2">
      <c r="H83" s="7" t="str">
        <f t="shared" si="32"/>
        <v/>
      </c>
      <c r="I83" s="2"/>
    </row>
    <row r="84" spans="8:9" x14ac:dyDescent="0.2">
      <c r="H84" s="7" t="str">
        <f t="shared" si="32"/>
        <v/>
      </c>
      <c r="I84" s="2"/>
    </row>
    <row r="85" spans="8:9" x14ac:dyDescent="0.2">
      <c r="H85" s="7" t="str">
        <f t="shared" si="32"/>
        <v/>
      </c>
      <c r="I85" s="2"/>
    </row>
    <row r="86" spans="8:9" x14ac:dyDescent="0.2">
      <c r="H86" s="7" t="str">
        <f t="shared" si="32"/>
        <v/>
      </c>
      <c r="I86" s="2"/>
    </row>
    <row r="87" spans="8:9" x14ac:dyDescent="0.2">
      <c r="H87" s="7" t="str">
        <f t="shared" si="32"/>
        <v/>
      </c>
      <c r="I87" s="2"/>
    </row>
    <row r="88" spans="8:9" x14ac:dyDescent="0.2">
      <c r="H88" s="7" t="str">
        <f t="shared" si="32"/>
        <v/>
      </c>
      <c r="I88" s="2"/>
    </row>
    <row r="89" spans="8:9" x14ac:dyDescent="0.2">
      <c r="H89" s="7" t="str">
        <f t="shared" si="32"/>
        <v/>
      </c>
      <c r="I89" s="2"/>
    </row>
    <row r="90" spans="8:9" x14ac:dyDescent="0.2">
      <c r="H90" s="7" t="str">
        <f t="shared" si="32"/>
        <v/>
      </c>
      <c r="I90" s="2"/>
    </row>
    <row r="91" spans="8:9" x14ac:dyDescent="0.2">
      <c r="H91" s="7" t="str">
        <f t="shared" si="32"/>
        <v/>
      </c>
      <c r="I91" s="2"/>
    </row>
    <row r="92" spans="8:9" x14ac:dyDescent="0.2">
      <c r="H92" s="7" t="str">
        <f t="shared" si="32"/>
        <v/>
      </c>
      <c r="I92" s="2"/>
    </row>
    <row r="93" spans="8:9" x14ac:dyDescent="0.2">
      <c r="H93" s="7" t="str">
        <f t="shared" si="32"/>
        <v/>
      </c>
      <c r="I93" s="2"/>
    </row>
    <row r="94" spans="8:9" x14ac:dyDescent="0.2">
      <c r="H94" s="7" t="str">
        <f t="shared" si="32"/>
        <v/>
      </c>
      <c r="I94" s="2"/>
    </row>
    <row r="95" spans="8:9" x14ac:dyDescent="0.2">
      <c r="H95" s="7" t="str">
        <f t="shared" si="32"/>
        <v/>
      </c>
      <c r="I95" s="2"/>
    </row>
    <row r="96" spans="8:9" x14ac:dyDescent="0.2">
      <c r="H96" s="7" t="str">
        <f t="shared" si="32"/>
        <v/>
      </c>
      <c r="I96" s="2"/>
    </row>
    <row r="97" spans="8:9" x14ac:dyDescent="0.2">
      <c r="H97" s="7" t="str">
        <f t="shared" si="32"/>
        <v/>
      </c>
      <c r="I97" s="2"/>
    </row>
    <row r="98" spans="8:9" x14ac:dyDescent="0.2">
      <c r="H98" s="7" t="str">
        <f t="shared" si="32"/>
        <v/>
      </c>
      <c r="I98" s="2"/>
    </row>
    <row r="99" spans="8:9" x14ac:dyDescent="0.2">
      <c r="H99" s="7" t="str">
        <f t="shared" si="32"/>
        <v/>
      </c>
      <c r="I99" s="2"/>
    </row>
    <row r="100" spans="8:9" x14ac:dyDescent="0.2">
      <c r="H100" s="7" t="str">
        <f t="shared" si="32"/>
        <v/>
      </c>
      <c r="I100" s="2"/>
    </row>
    <row r="101" spans="8:9" x14ac:dyDescent="0.2">
      <c r="H101" s="7" t="str">
        <f t="shared" si="32"/>
        <v/>
      </c>
      <c r="I101" s="2"/>
    </row>
    <row r="102" spans="8:9" x14ac:dyDescent="0.2">
      <c r="H102" s="7" t="str">
        <f t="shared" si="32"/>
        <v/>
      </c>
      <c r="I102" s="2"/>
    </row>
    <row r="103" spans="8:9" x14ac:dyDescent="0.2">
      <c r="H103" s="7" t="str">
        <f t="shared" si="32"/>
        <v/>
      </c>
      <c r="I103" s="2"/>
    </row>
    <row r="104" spans="8:9" x14ac:dyDescent="0.2">
      <c r="H104" s="7" t="str">
        <f t="shared" si="32"/>
        <v/>
      </c>
      <c r="I104" s="2"/>
    </row>
    <row r="105" spans="8:9" x14ac:dyDescent="0.2">
      <c r="H105" s="7" t="str">
        <f t="shared" si="32"/>
        <v/>
      </c>
      <c r="I105" s="2"/>
    </row>
    <row r="106" spans="8:9" x14ac:dyDescent="0.2">
      <c r="H106" s="7" t="str">
        <f t="shared" si="32"/>
        <v/>
      </c>
      <c r="I106" s="2"/>
    </row>
    <row r="107" spans="8:9" x14ac:dyDescent="0.2">
      <c r="H107" s="7" t="str">
        <f t="shared" si="32"/>
        <v/>
      </c>
      <c r="I107" s="2"/>
    </row>
    <row r="108" spans="8:9" x14ac:dyDescent="0.2">
      <c r="H108" s="7" t="str">
        <f t="shared" si="32"/>
        <v/>
      </c>
      <c r="I108" s="2"/>
    </row>
    <row r="109" spans="8:9" x14ac:dyDescent="0.2">
      <c r="H109" s="7" t="str">
        <f t="shared" si="32"/>
        <v/>
      </c>
      <c r="I109" s="2"/>
    </row>
    <row r="110" spans="8:9" x14ac:dyDescent="0.2">
      <c r="H110" s="7" t="str">
        <f t="shared" si="32"/>
        <v/>
      </c>
      <c r="I110" s="2"/>
    </row>
    <row r="111" spans="8:9" x14ac:dyDescent="0.2">
      <c r="H111" s="7" t="str">
        <f t="shared" si="32"/>
        <v/>
      </c>
      <c r="I111" s="2"/>
    </row>
    <row r="112" spans="8:9" x14ac:dyDescent="0.2">
      <c r="H112" s="7" t="str">
        <f t="shared" si="32"/>
        <v/>
      </c>
      <c r="I112" s="2"/>
    </row>
  </sheetData>
  <customSheetViews>
    <customSheetView guid="{C7EF8ADA-0663-400F-B6FF-FC35EB449A05}" showPageBreaks="1" fitToPage="1" printArea="1" view="pageBreakPreview">
      <pane xSplit="2" ySplit="5" topLeftCell="C60" activePane="bottomRight" state="frozen"/>
      <selection pane="bottomRight" activeCell="B80" sqref="B80"/>
      <pageMargins left="0.51181102362204722" right="0.31496062992125984" top="0.74803149606299213" bottom="0.74803149606299213" header="0.31496062992125984" footer="0.31496062992125984"/>
      <pageSetup paperSize="9" scale="79" fitToHeight="35" orientation="portrait" r:id="rId1"/>
      <headerFooter alignWithMargins="0">
        <oddFooter>Страница  &amp;P из &amp;N</oddFooter>
      </headerFooter>
    </customSheetView>
    <customSheetView guid="{F5C1173F-6ADB-4607-8505-0C3EBAF2D08F}" showPageBreaks="1" fitToPage="1" printArea="1" view="pageBreakPreview">
      <pane xSplit="2" ySplit="5" topLeftCell="C9" activePane="bottomRight" state="frozen"/>
      <selection pane="bottomRight" activeCell="C84" sqref="C84"/>
      <pageMargins left="0.51181102362204722" right="0.31496062992125984" top="0.74803149606299213" bottom="0.74803149606299213" header="0.31496062992125984" footer="0.31496062992125984"/>
      <pageSetup paperSize="9" scale="79" fitToHeight="35" orientation="portrait" r:id="rId2"/>
      <headerFooter alignWithMargins="0">
        <oddFooter>Страница  &amp;P из &amp;N</oddFooter>
      </headerFooter>
    </customSheetView>
    <customSheetView guid="{393D3B02-40F3-4E3B-B9E4-51D1D09EC68B}" scale="120" showPageBreaks="1" printArea="1" topLeftCell="A61">
      <selection activeCell="E8" sqref="E8"/>
      <pageMargins left="0.43307086614173229" right="0" top="0.43307086614173229" bottom="0.35433070866141736" header="0.19685039370078741" footer="0.11811023622047245"/>
      <pageSetup paperSize="9" scale="76" fitToHeight="15" orientation="portrait" r:id="rId3"/>
      <headerFooter alignWithMargins="0">
        <oddFooter>Страница  &amp;P из &amp;N</oddFooter>
      </headerFooter>
    </customSheetView>
    <customSheetView guid="{93668A66-6230-4F55-B9AE-BF7A39FE2E29}" scale="110" showPageBreaks="1" fitToPage="1" view="pageBreakPreview" topLeftCell="A587">
      <selection activeCell="A609" sqref="A609"/>
      <rowBreaks count="2" manualBreakCount="2">
        <brk id="143" max="2" man="1"/>
        <brk id="204" max="2" man="1"/>
      </rowBreaks>
      <pageMargins left="0.23622047244094491" right="0" top="0.43307086614173229" bottom="0.35433070866141736" header="0.19685039370078741" footer="0.11811023622047245"/>
      <pageSetup paperSize="9" scale="10" fitToHeight="25" orientation="portrait" r:id="rId4"/>
      <headerFooter alignWithMargins="0">
        <oddFooter>Страница  &amp;P из &amp;N</oddFooter>
      </headerFooter>
    </customSheetView>
    <customSheetView guid="{AE431283-CB5A-49EB-9CE6-BA5F3A9332A3}" scale="110" showPageBreaks="1" fitToPage="1" view="pageBreakPreview" topLeftCell="A711">
      <selection activeCell="J721" sqref="J721"/>
      <rowBreaks count="2" manualBreakCount="2">
        <brk id="143" max="2" man="1"/>
        <brk id="204" max="2" man="1"/>
      </rowBreaks>
      <pageMargins left="0.23622047244094491" right="0" top="0.43307086614173229" bottom="0.35433070866141736" header="0.19685039370078741" footer="0.11811023622047245"/>
      <pageSetup paperSize="9" scale="10" fitToHeight="25" orientation="portrait" r:id="rId5"/>
      <headerFooter alignWithMargins="0">
        <oddFooter>Страница  &amp;P из &amp;N</oddFooter>
      </headerFooter>
    </customSheetView>
    <customSheetView guid="{94E28D14-E071-4484-8989-56C0A5149E50}" showPageBreaks="1" printArea="1" view="pageBreakPreview">
      <pane xSplit="1" ySplit="6" topLeftCell="B527" activePane="bottomRight" state="frozen"/>
      <selection pane="bottomRight" activeCell="A537" sqref="A537"/>
      <pageMargins left="0.43307086614173229" right="0" top="0.43307086614173229" bottom="0.35433070866141736" header="0.19685039370078741" footer="0.11811023622047245"/>
      <pageSetup paperSize="9" scale="80" fitToHeight="0" orientation="portrait" r:id="rId6"/>
      <headerFooter alignWithMargins="0">
        <oddFooter>Страница  &amp;P из &amp;N</oddFooter>
      </headerFooter>
    </customSheetView>
    <customSheetView guid="{7E03EDCD-01BB-4D85-A2C2-F1E2D4AE899E}" fitToPage="1" printArea="1" view="pageBreakPreview">
      <pane xSplit="1" ySplit="6" topLeftCell="B812" activePane="bottomRight" state="frozen"/>
      <selection pane="bottomRight" activeCell="A819" sqref="A819"/>
      <pageMargins left="0.43307086614173229" right="0" top="0.43307086614173229" bottom="0.35433070866141736" header="0.19685039370078741" footer="0.11811023622047245"/>
      <pageSetup paperSize="9" scale="82" fitToHeight="0" orientation="portrait" r:id="rId7"/>
      <headerFooter alignWithMargins="0">
        <oddFooter>Страница  &amp;P из &amp;N</oddFooter>
      </headerFooter>
    </customSheetView>
    <customSheetView guid="{03A25AA9-D7DF-4286-975E-8DC83C45F48C}" showPageBreaks="1" printArea="1" view="pageBreakPreview" topLeftCell="A119">
      <selection activeCell="G131" sqref="G131"/>
      <pageMargins left="0.43307086614173229" right="0" top="0.43307086614173229" bottom="0.35433070866141736" header="0.19685039370078741" footer="0.11811023622047245"/>
      <pageSetup paperSize="9" scale="74" fitToHeight="15" orientation="portrait" r:id="rId8"/>
      <headerFooter alignWithMargins="0">
        <oddFooter>Страница  &amp;P из &amp;N</oddFooter>
      </headerFooter>
    </customSheetView>
    <customSheetView guid="{45996992-C06D-465E-A167-9805A1503305}" fitToPage="1" printArea="1" hiddenColumns="1" view="pageBreakPreview">
      <pane xSplit="1" ySplit="6" topLeftCell="I786" activePane="bottomRight" state="frozen"/>
      <selection pane="bottomRight" activeCell="L801" sqref="L801"/>
      <pageMargins left="0.43307086614173229" right="0" top="0.43307086614173229" bottom="0.35433070866141736" header="0.19685039370078741" footer="0.11811023622047245"/>
      <pageSetup paperSize="9" scale="50" fitToHeight="0" orientation="portrait" r:id="rId9"/>
      <headerFooter alignWithMargins="0">
        <oddFooter>Страница  &amp;P из &amp;N</oddFooter>
      </headerFooter>
    </customSheetView>
    <customSheetView guid="{36F60CDC-6AC6-430D-8654-A076A4567CE8}" showPageBreaks="1" printArea="1" view="pageBreakPreview" topLeftCell="A391">
      <selection activeCell="A412" sqref="A412"/>
      <pageMargins left="0.43307086614173229" right="0" top="0.43307086614173229" bottom="0.35433070866141736" header="0.19685039370078741" footer="0.11811023622047245"/>
      <pageSetup paperSize="9" scale="99" fitToHeight="15" orientation="portrait" r:id="rId10"/>
      <headerFooter alignWithMargins="0">
        <oddFooter>Страница  &amp;P из &amp;N</oddFooter>
      </headerFooter>
    </customSheetView>
    <customSheetView guid="{51C8E091-EF4D-4679-B08B-CA5B9E06F30E}" showPageBreaks="1" printArea="1" topLeftCell="A440">
      <selection activeCell="C16" sqref="C16:C17"/>
      <pageMargins left="0.43307086614173229" right="0" top="0.43307086614173229" bottom="0.35433070866141736" header="0.19685039370078741" footer="0.11811023622047245"/>
      <pageSetup paperSize="9" scale="99" fitToHeight="15" orientation="portrait" r:id="rId11"/>
      <headerFooter alignWithMargins="0">
        <oddFooter>Страница  &amp;P из &amp;N</oddFooter>
      </headerFooter>
    </customSheetView>
    <customSheetView guid="{A37ECECD-59C5-46D1-942F-56A1FC573D56}" showPageBreaks="1" printArea="1" view="pageBreakPreview" topLeftCell="A196">
      <selection activeCell="A714" sqref="A714"/>
      <pageMargins left="0.43307086614173229" right="0" top="0.43307086614173229" bottom="0.35433070866141736" header="0.19685039370078741" footer="0.11811023622047245"/>
      <pageSetup paperSize="9" scale="99" fitToHeight="15" orientation="portrait" r:id="rId12"/>
      <headerFooter alignWithMargins="0">
        <oddFooter>Страница  &amp;P из &amp;N</oddFooter>
      </headerFooter>
    </customSheetView>
    <customSheetView guid="{AF12A9E8-B41A-4C3A-8D40-FFBB0739B259}" showPageBreaks="1" printArea="1" view="pageBreakPreview" topLeftCell="A134">
      <selection activeCell="A157" sqref="A157"/>
      <pageMargins left="0.43307086614173229" right="0" top="0.43307086614173229" bottom="0.35433070866141736" header="0.19685039370078741" footer="0.11811023622047245"/>
      <pageSetup paperSize="9" scale="99" fitToHeight="15" orientation="portrait" r:id="rId13"/>
      <headerFooter alignWithMargins="0">
        <oddFooter>Страница  &amp;P из &amp;N</oddFooter>
      </headerFooter>
    </customSheetView>
    <customSheetView guid="{32354CC9-A1AF-4FBF-A5DF-E636663F8C56}" showPageBreaks="1" fitToPage="1" printArea="1" view="pageBreakPreview" topLeftCell="A623">
      <selection activeCell="A632" sqref="A632:C632"/>
      <pageMargins left="0.43307086614173229" right="0" top="0.43307086614173229" bottom="0.35433070866141736" header="0.19685039370078741" footer="0.11811023622047245"/>
      <pageSetup paperSize="9" scale="64" fitToHeight="14" orientation="portrait" r:id="rId14"/>
      <headerFooter alignWithMargins="0">
        <oddFooter>Страница  &amp;P из &amp;N</oddFooter>
      </headerFooter>
    </customSheetView>
    <customSheetView guid="{0AB0CC99-35DB-4618-8940-55EEA68BAF87}" showPageBreaks="1" fitToPage="1" printArea="1" view="pageBreakPreview" topLeftCell="A469">
      <selection activeCell="A484" sqref="A484"/>
      <pageMargins left="0.43307086614173229" right="0" top="0.43307086614173229" bottom="0.35433070866141736" header="0.19685039370078741" footer="0.11811023622047245"/>
      <pageSetup paperSize="9" scale="69" fitToHeight="14" orientation="portrait" r:id="rId15"/>
      <headerFooter alignWithMargins="0">
        <oddFooter>Страница  &amp;P из &amp;N</oddFooter>
      </headerFooter>
    </customSheetView>
    <customSheetView guid="{88B6CF25-E329-46D2-93CC-F67B31E52924}" showPageBreaks="1" fitToPage="1" printArea="1" view="pageBreakPreview" topLeftCell="A16">
      <selection activeCell="A32" sqref="A32"/>
      <pageMargins left="0.43307086614173229" right="0" top="0.43307086614173229" bottom="0.35433070866141736" header="0.19685039370078741" footer="0.11811023622047245"/>
      <pageSetup paperSize="9" scale="82" fitToHeight="0" orientation="portrait" r:id="rId16"/>
      <headerFooter alignWithMargins="0">
        <oddFooter>Страница  &amp;P из &amp;N</oddFooter>
      </headerFooter>
    </customSheetView>
    <customSheetView guid="{BF995698-A068-4F8B-868A-D5B5F9CD275B}" fitToPage="1" printArea="1" topLeftCell="A636">
      <selection activeCell="F663" sqref="F663"/>
      <pageMargins left="0.43307086614173229" right="0" top="0.43307086614173229" bottom="0.35433070866141736" header="0.19685039370078741" footer="0.11811023622047245"/>
      <pageSetup paperSize="9" scale="92" fitToHeight="0" orientation="portrait" r:id="rId17"/>
      <headerFooter alignWithMargins="0">
        <oddFooter>Страница  &amp;P из &amp;N</oddFooter>
      </headerFooter>
    </customSheetView>
    <customSheetView guid="{52F0F064-9A68-493A-8F4E-C28E367EBFD0}" showPageBreaks="1" printArea="1" view="pageBreakPreview">
      <pane xSplit="1" ySplit="6" topLeftCell="B451" activePane="bottomRight" state="frozen"/>
      <selection pane="bottomRight" activeCell="A467" sqref="A467"/>
      <rowBreaks count="2" manualBreakCount="2">
        <brk id="349" max="2" man="1"/>
        <brk id="392" max="2" man="1"/>
      </rowBreaks>
      <pageMargins left="0.43307086614173229" right="0" top="0.43307086614173229" bottom="0.35433070866141736" header="0.19685039370078741" footer="0.11811023622047245"/>
      <pageSetup paperSize="9" scale="79" fitToHeight="0" orientation="portrait" r:id="rId18"/>
      <headerFooter alignWithMargins="0">
        <oddFooter>Страница  &amp;P из &amp;N</oddFooter>
      </headerFooter>
    </customSheetView>
    <customSheetView guid="{52CDD440-B6E3-46EA-8B33-1832177B95ED}" scale="130" showPageBreaks="1" printArea="1" view="pageBreakPreview">
      <pane xSplit="1" ySplit="6" topLeftCell="B7" activePane="bottomRight" state="frozen"/>
      <selection pane="bottomRight" activeCell="C1023" sqref="C1023"/>
      <rowBreaks count="2" manualBreakCount="2">
        <brk id="350" max="2" man="1"/>
        <brk id="393" max="2" man="1"/>
      </rowBreaks>
      <pageMargins left="0.43307086614173229" right="0" top="0.43307086614173229" bottom="0.35433070866141736" header="0.19685039370078741" footer="0.11811023622047245"/>
      <pageSetup paperSize="9" scale="79" fitToHeight="0" orientation="portrait" r:id="rId19"/>
      <headerFooter alignWithMargins="0">
        <oddFooter>Страница  &amp;P из &amp;N</oddFooter>
      </headerFooter>
    </customSheetView>
    <customSheetView guid="{91A32242-FFDD-4992-9AAD-30C7E69A3F86}" showPageBreaks="1" printArea="1" view="pageBreakPreview">
      <pane xSplit="1" ySplit="6" topLeftCell="B137" activePane="bottomRight" state="frozen"/>
      <selection pane="bottomRight" activeCell="I145" sqref="I145"/>
      <rowBreaks count="2" manualBreakCount="2">
        <brk id="339" max="2" man="1"/>
        <brk id="408" max="2" man="1"/>
      </rowBreaks>
      <pageMargins left="0.43307086614173229" right="0" top="0.43307086614173229" bottom="0.35433070866141736" header="0.19685039370078741" footer="0.11811023622047245"/>
      <pageSetup paperSize="9" scale="82" fitToHeight="0" orientation="portrait" r:id="rId20"/>
      <headerFooter alignWithMargins="0">
        <oddFooter>Страница  &amp;P из &amp;N</oddFooter>
      </headerFooter>
    </customSheetView>
    <customSheetView guid="{017CB966-B8D7-4E08-A96E-78701F322D40}" scale="120" showPageBreaks="1" fitToPage="1" printArea="1" view="pageBreakPreview">
      <pane xSplit="1" ySplit="6" topLeftCell="B387" activePane="bottomRight" state="frozen"/>
      <selection pane="bottomRight" activeCell="B392" sqref="B392"/>
      <rowBreaks count="2" manualBreakCount="2">
        <brk id="291" max="2" man="1"/>
        <brk id="648" max="2" man="1"/>
      </rowBreaks>
      <pageMargins left="0.43307086614173229" right="0" top="0.43307086614173229" bottom="0.35433070866141736" header="0.19685039370078741" footer="0.11811023622047245"/>
      <pageSetup paperSize="9" scale="81" fitToHeight="0" orientation="portrait" r:id="rId21"/>
      <headerFooter alignWithMargins="0">
        <oddFooter>Страница  &amp;P из &amp;N</oddFooter>
      </headerFooter>
    </customSheetView>
    <customSheetView guid="{8CDB7A59-2730-4EDC-907C-143CECCB78D3}" scale="120" printArea="1" topLeftCell="A187">
      <selection activeCell="B201" sqref="B201"/>
      <pageMargins left="0.43307086614173229" right="0" top="0.43307086614173229" bottom="0.35433070866141736" header="0.19685039370078741" footer="0.11811023622047245"/>
      <pageSetup paperSize="9" scale="78" fitToHeight="15" orientation="portrait" r:id="rId22"/>
      <headerFooter alignWithMargins="0">
        <oddFooter>Страница  &amp;P из &amp;N</oddFooter>
      </headerFooter>
    </customSheetView>
    <customSheetView guid="{1CA5392B-A4C7-45A6-A14B-0B83C04C76D0}" showPageBreaks="1" fitToPage="1" view="pageBreakPreview">
      <pane xSplit="1" ySplit="6" topLeftCell="B709" activePane="bottomRight" state="frozen"/>
      <selection pane="bottomRight" activeCell="J176" sqref="J176"/>
      <pageMargins left="0.43307086614173229" right="0" top="0.43307086614173229" bottom="0.35433070866141736" header="0.19685039370078741" footer="0.11811023622047245"/>
      <pageSetup paperSize="9" scale="10" fitToHeight="0" orientation="portrait" r:id="rId23"/>
      <headerFooter alignWithMargins="0">
        <oddFooter>Страница  &amp;P из &amp;N</oddFooter>
      </headerFooter>
    </customSheetView>
    <customSheetView guid="{B13FBA40-7050-427F-BA36-20CD738FC84B}" scale="110" showPageBreaks="1" fitToPage="1" printArea="1" view="pageBreakPreview">
      <pane xSplit="2" ySplit="5" topLeftCell="C6" activePane="bottomRight" state="frozen"/>
      <selection pane="bottomRight" activeCell="B18" sqref="B18"/>
      <pageMargins left="0.51181102362204722" right="0.31496062992125984" top="0.74803149606299213" bottom="0.74803149606299213" header="0.31496062992125984" footer="0.31496062992125984"/>
      <pageSetup paperSize="9" scale="79" fitToHeight="35" orientation="portrait" r:id="rId24"/>
      <headerFooter alignWithMargins="0">
        <oddFooter>Страница  &amp;P из &amp;N</oddFooter>
      </headerFooter>
    </customSheetView>
  </customSheetViews>
  <mergeCells count="4">
    <mergeCell ref="B1:D1"/>
    <mergeCell ref="B2:D2"/>
    <mergeCell ref="A3:D3"/>
    <mergeCell ref="A6:D6"/>
  </mergeCells>
  <pageMargins left="0.51181102362204722" right="0.31496062992125984" top="0.74803149606299213" bottom="0.74803149606299213" header="0.31496062992125984" footer="0.31496062992125984"/>
  <pageSetup paperSize="9" scale="79" fitToHeight="35" orientation="portrait" r:id="rId25"/>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Общий</vt:lpstr>
      <vt:lpstr>Общий!Заголовки_для_печати</vt:lpstr>
      <vt:lpstr>Общий!Область_печати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Государева Ксения Евгеньевна</dc:creator>
  <cp:lastModifiedBy>Батманова Мария Николаевна</cp:lastModifiedBy>
  <cp:lastPrinted>2022-10-24T01:51:36Z</cp:lastPrinted>
  <dcterms:created xsi:type="dcterms:W3CDTF">2014-01-09T04:37:31Z</dcterms:created>
  <dcterms:modified xsi:type="dcterms:W3CDTF">2022-10-24T09:53:11Z</dcterms:modified>
</cp:coreProperties>
</file>