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Шаблон" r:id="rId3" sheetId="1"/>
    <sheet name="data" r:id="rId4" sheetId="2" state="hidden"/>
  </sheets>
  <definedNames>
    <definedName name="countries">data!$A$1:$A$256</definedName>
    <definedName name="yes_no">data!$B$1:$B$2</definedName>
    <definedName name="rep">data!$C$1:$C$2</definedName>
    <definedName name="_xlnm._FilterDatabase" localSheetId="0" hidden="true">Шаблон!$B$17:$S$18</definedName>
  </definedNames>
</workbook>
</file>

<file path=xl/comments1.xml><?xml version="1.0" encoding="utf-8"?>
<comments xmlns="http://schemas.openxmlformats.org/spreadsheetml/2006/main">
  <authors>
    <author/>
  </authors>
  <commentList>
    <comment ref="S18"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List>
</comments>
</file>

<file path=xl/sharedStrings.xml><?xml version="1.0" encoding="utf-8"?>
<sst xmlns="http://schemas.openxmlformats.org/spreadsheetml/2006/main" count="586" uniqueCount="345">
  <si>
    <t>Российская Федерация</t>
  </si>
  <si>
    <t>Андорра</t>
  </si>
  <si>
    <t>Объединенные Арабские Эмираты</t>
  </si>
  <si>
    <t>Афганистан</t>
  </si>
  <si>
    <t>Армения</t>
  </si>
  <si>
    <t>Ангола</t>
  </si>
  <si>
    <t>Аргентина</t>
  </si>
  <si>
    <t>Австрия</t>
  </si>
  <si>
    <t>Австралия</t>
  </si>
  <si>
    <t>Азербайджан</t>
  </si>
  <si>
    <t>Босния и Герцеговина</t>
  </si>
  <si>
    <t>Барбадос</t>
  </si>
  <si>
    <t>Бангладеш</t>
  </si>
  <si>
    <t>Бельгия</t>
  </si>
  <si>
    <t>Болгария</t>
  </si>
  <si>
    <t>Бразилия</t>
  </si>
  <si>
    <t>Белоруссия</t>
  </si>
  <si>
    <t>Канада</t>
  </si>
  <si>
    <t>Швейцария</t>
  </si>
  <si>
    <t>Чили</t>
  </si>
  <si>
    <t>Камерун</t>
  </si>
  <si>
    <t>Китай</t>
  </si>
  <si>
    <t>Куба</t>
  </si>
  <si>
    <t>Кипр</t>
  </si>
  <si>
    <t>Чешская Республика</t>
  </si>
  <si>
    <t>Германия</t>
  </si>
  <si>
    <t>Дания</t>
  </si>
  <si>
    <t>Доминиканская Республика</t>
  </si>
  <si>
    <t>Алжир</t>
  </si>
  <si>
    <t>Эквадор</t>
  </si>
  <si>
    <t>Эстония</t>
  </si>
  <si>
    <t>Египет</t>
  </si>
  <si>
    <t>Испания</t>
  </si>
  <si>
    <t>Финляндия</t>
  </si>
  <si>
    <t>Франция</t>
  </si>
  <si>
    <t>Великобритания</t>
  </si>
  <si>
    <t>Грузия</t>
  </si>
  <si>
    <t>Греция</t>
  </si>
  <si>
    <t>Гонконг</t>
  </si>
  <si>
    <t>Хорватия</t>
  </si>
  <si>
    <t>Венгрия</t>
  </si>
  <si>
    <t>Индонезия</t>
  </si>
  <si>
    <t>Республика Ирландия</t>
  </si>
  <si>
    <t>Израиль</t>
  </si>
  <si>
    <t>Индия</t>
  </si>
  <si>
    <t>Ирак</t>
  </si>
  <si>
    <t>Иран (Исламская Республика)</t>
  </si>
  <si>
    <t>Исландия</t>
  </si>
  <si>
    <t>Италия</t>
  </si>
  <si>
    <t>Иордания</t>
  </si>
  <si>
    <t>Япония</t>
  </si>
  <si>
    <t>Киргизия</t>
  </si>
  <si>
    <t>Корея, Республика</t>
  </si>
  <si>
    <t>Кувейт</t>
  </si>
  <si>
    <t>Казахстан</t>
  </si>
  <si>
    <t>Ливан</t>
  </si>
  <si>
    <t>Лихтенштейн</t>
  </si>
  <si>
    <t>Шри-Ланка</t>
  </si>
  <si>
    <t>Люксембург</t>
  </si>
  <si>
    <t>Латвия</t>
  </si>
  <si>
    <t>Литва</t>
  </si>
  <si>
    <t>Ливийская Арабская Джамахирия</t>
  </si>
  <si>
    <t>Марокко</t>
  </si>
  <si>
    <t>Молдова, Республика</t>
  </si>
  <si>
    <t>Македония</t>
  </si>
  <si>
    <t>Монголия</t>
  </si>
  <si>
    <t>Мексика</t>
  </si>
  <si>
    <t>Малайзия</t>
  </si>
  <si>
    <t>Нидерланды</t>
  </si>
  <si>
    <t>Норвегия</t>
  </si>
  <si>
    <t>Новая Зеландия</t>
  </si>
  <si>
    <t>Филиппины</t>
  </si>
  <si>
    <t>Пакистан</t>
  </si>
  <si>
    <t>Польша</t>
  </si>
  <si>
    <t>Португалия</t>
  </si>
  <si>
    <t>Румыния</t>
  </si>
  <si>
    <t>Саудовская Аравия</t>
  </si>
  <si>
    <t>Швеция</t>
  </si>
  <si>
    <t>Сингапур</t>
  </si>
  <si>
    <t>Словения</t>
  </si>
  <si>
    <t>Словакия</t>
  </si>
  <si>
    <t>Сирийская Арабская Республика</t>
  </si>
  <si>
    <t>Таиланд</t>
  </si>
  <si>
    <t>Кения</t>
  </si>
  <si>
    <t>Княжество Монако</t>
  </si>
  <si>
    <t>Таджикистан</t>
  </si>
  <si>
    <t>Туркменистан</t>
  </si>
  <si>
    <t>Тунис</t>
  </si>
  <si>
    <t>Турция</t>
  </si>
  <si>
    <t>Тайвань, Республика Китай</t>
  </si>
  <si>
    <t>Украина</t>
  </si>
  <si>
    <t>США</t>
  </si>
  <si>
    <t>Узбекистан</t>
  </si>
  <si>
    <t>Венесуэла</t>
  </si>
  <si>
    <t>Вьетнам</t>
  </si>
  <si>
    <t>ЮАР</t>
  </si>
  <si>
    <t>Сербия</t>
  </si>
  <si>
    <t>Гамбия</t>
  </si>
  <si>
    <t>Гвинея</t>
  </si>
  <si>
    <t>Гваделупа</t>
  </si>
  <si>
    <t>Экваториальная Гвинея</t>
  </si>
  <si>
    <t>о. Южная Георгия и Южные Сандвичевы о-ва</t>
  </si>
  <si>
    <t>Гватемала</t>
  </si>
  <si>
    <t>Гуам</t>
  </si>
  <si>
    <t>Гвинея-Биссау</t>
  </si>
  <si>
    <t>Гайана</t>
  </si>
  <si>
    <t>о-ва Херд и Мак-Дональд</t>
  </si>
  <si>
    <t>Гондурас</t>
  </si>
  <si>
    <t>Гаити</t>
  </si>
  <si>
    <t>Британская Территория Индийского Океана</t>
  </si>
  <si>
    <t>Ямайка</t>
  </si>
  <si>
    <t>Камбоджа</t>
  </si>
  <si>
    <t>Кирибати</t>
  </si>
  <si>
    <t>Коморы</t>
  </si>
  <si>
    <t>Сент-Китс и Невис</t>
  </si>
  <si>
    <t>Корея, Демократическая Народная Республика</t>
  </si>
  <si>
    <t>Острова Кайман</t>
  </si>
  <si>
    <t>Лаосская НДР</t>
  </si>
  <si>
    <t>Сент-Люсия</t>
  </si>
  <si>
    <t>Либерия</t>
  </si>
  <si>
    <t>Лесото</t>
  </si>
  <si>
    <t>Мадагаскар</t>
  </si>
  <si>
    <t>Маршалловы острова</t>
  </si>
  <si>
    <t>Мали</t>
  </si>
  <si>
    <t>Мьянма</t>
  </si>
  <si>
    <t>Макао</t>
  </si>
  <si>
    <t>Северные Марианские острова</t>
  </si>
  <si>
    <t>Мартиника</t>
  </si>
  <si>
    <t>Мавритания</t>
  </si>
  <si>
    <t>Монтсеррат</t>
  </si>
  <si>
    <t>Мальта</t>
  </si>
  <si>
    <t>Маврикий</t>
  </si>
  <si>
    <t>Мальдивы</t>
  </si>
  <si>
    <t>Малави</t>
  </si>
  <si>
    <t>Мозамбик</t>
  </si>
  <si>
    <t>Намибия</t>
  </si>
  <si>
    <t>Новая Каледония</t>
  </si>
  <si>
    <t>Нигер</t>
  </si>
  <si>
    <t>Остров Норфолк</t>
  </si>
  <si>
    <t>Нигерия</t>
  </si>
  <si>
    <t>Никарагуа</t>
  </si>
  <si>
    <t>Непал</t>
  </si>
  <si>
    <t>Науру</t>
  </si>
  <si>
    <t>Ниуэ</t>
  </si>
  <si>
    <t>Оман</t>
  </si>
  <si>
    <t>Панама</t>
  </si>
  <si>
    <t>Перу</t>
  </si>
  <si>
    <t>Французская Полинезия</t>
  </si>
  <si>
    <t>Папуа Новая Гвинея</t>
  </si>
  <si>
    <t>Сент-Пьер и Микелон</t>
  </si>
  <si>
    <t>Питкэрн</t>
  </si>
  <si>
    <t>Пуэрто-Рико</t>
  </si>
  <si>
    <t>Оккупированная территория Палестины</t>
  </si>
  <si>
    <t>Палау</t>
  </si>
  <si>
    <t>Парагвай</t>
  </si>
  <si>
    <t>Катар</t>
  </si>
  <si>
    <t>Реюньон</t>
  </si>
  <si>
    <t>Руанда</t>
  </si>
  <si>
    <t>Соломоновы острова</t>
  </si>
  <si>
    <t>Сейшелы</t>
  </si>
  <si>
    <t>Судан</t>
  </si>
  <si>
    <t>Святая Елена</t>
  </si>
  <si>
    <t>о-ва Шпицберген и Ян-Майен</t>
  </si>
  <si>
    <t>Сьерра-Леоне</t>
  </si>
  <si>
    <t>Сан-Марино</t>
  </si>
  <si>
    <t>Сенегал</t>
  </si>
  <si>
    <t>Сомали</t>
  </si>
  <si>
    <t>Суринам</t>
  </si>
  <si>
    <t>Сан-Томе и Принсипи</t>
  </si>
  <si>
    <t>Сальвадор</t>
  </si>
  <si>
    <t>Свазиленд</t>
  </si>
  <si>
    <t>о-ва Теркс и Кайкос</t>
  </si>
  <si>
    <t>Чад</t>
  </si>
  <si>
    <t>Французские Южные Территории</t>
  </si>
  <si>
    <t>Того</t>
  </si>
  <si>
    <t>Токелау</t>
  </si>
  <si>
    <t>Тонга</t>
  </si>
  <si>
    <t>Тринидад и Тобаго</t>
  </si>
  <si>
    <t>Тувалу</t>
  </si>
  <si>
    <t>Объединенная Республика Танзания</t>
  </si>
  <si>
    <t>Уганда</t>
  </si>
  <si>
    <t>Малые Внешние Острова США</t>
  </si>
  <si>
    <t>Уругвай</t>
  </si>
  <si>
    <t>Ватикан</t>
  </si>
  <si>
    <t>Сент-Винсент и Гренадины</t>
  </si>
  <si>
    <t>Виргинские Острова, Британские</t>
  </si>
  <si>
    <t>Виргинские Острова, США</t>
  </si>
  <si>
    <t>Вануату</t>
  </si>
  <si>
    <t>Уоллис и Футуна</t>
  </si>
  <si>
    <t>Самоа</t>
  </si>
  <si>
    <t>Йемен</t>
  </si>
  <si>
    <t>Майотта</t>
  </si>
  <si>
    <t>Замбия</t>
  </si>
  <si>
    <t>Зимбабве</t>
  </si>
  <si>
    <t>Тимор-Лесте</t>
  </si>
  <si>
    <t>Сен-Бартельми</t>
  </si>
  <si>
    <t>Сен-Мартен (французская часть)</t>
  </si>
  <si>
    <t>Черногория</t>
  </si>
  <si>
    <t>Аландские острова</t>
  </si>
  <si>
    <t>Джерси</t>
  </si>
  <si>
    <t>Гернси</t>
  </si>
  <si>
    <t>Остров Мэн</t>
  </si>
  <si>
    <t>Антигуа и Барбуда</t>
  </si>
  <si>
    <t>Ангилья</t>
  </si>
  <si>
    <t>Албания</t>
  </si>
  <si>
    <t>Нидерландские Антильские острова</t>
  </si>
  <si>
    <t>Антарктика</t>
  </si>
  <si>
    <t>Американское Самоа</t>
  </si>
  <si>
    <t>Аруба</t>
  </si>
  <si>
    <t>Буркина Фасо</t>
  </si>
  <si>
    <t>Бахрейн</t>
  </si>
  <si>
    <t>Бурунди</t>
  </si>
  <si>
    <t>Бенин</t>
  </si>
  <si>
    <t>Бермуды</t>
  </si>
  <si>
    <t>Султанат Бруней</t>
  </si>
  <si>
    <t>Боливия, Многонациональное Государство</t>
  </si>
  <si>
    <t>Багамы</t>
  </si>
  <si>
    <t>Бутан</t>
  </si>
  <si>
    <t>Остров Буве</t>
  </si>
  <si>
    <t>Ботсвана</t>
  </si>
  <si>
    <t>Белиз</t>
  </si>
  <si>
    <t>Кокосовые (Килинг) о-ва</t>
  </si>
  <si>
    <t>Конго, Демократическая Республика</t>
  </si>
  <si>
    <t>Центральноафриканская Республика</t>
  </si>
  <si>
    <t>Конго</t>
  </si>
  <si>
    <t>Кот-д-Ивуар</t>
  </si>
  <si>
    <t>Острова Кука</t>
  </si>
  <si>
    <t>Колумбия</t>
  </si>
  <si>
    <t>Коста-Рика</t>
  </si>
  <si>
    <t>Кабо Верде</t>
  </si>
  <si>
    <t>о. Рождества</t>
  </si>
  <si>
    <t>Джибути</t>
  </si>
  <si>
    <t>Доминика</t>
  </si>
  <si>
    <t>Западная Сахара</t>
  </si>
  <si>
    <t>Эритрея</t>
  </si>
  <si>
    <t>Эфиопия</t>
  </si>
  <si>
    <t>Фиджи</t>
  </si>
  <si>
    <t>Фолклендские (Мальвинские) о-ва</t>
  </si>
  <si>
    <t>Микронезия (Федеративные Штаты)</t>
  </si>
  <si>
    <t>Фарерские острова</t>
  </si>
  <si>
    <t>Габон</t>
  </si>
  <si>
    <t>Гренада</t>
  </si>
  <si>
    <t>Французская Гвиана</t>
  </si>
  <si>
    <t>Гана</t>
  </si>
  <si>
    <t>Гибралтар</t>
  </si>
  <si>
    <t>Гренландия</t>
  </si>
  <si>
    <t>ЭЛАНДСКИЕ ОСТРОВА</t>
  </si>
  <si>
    <t>КЮРАСАО</t>
  </si>
  <si>
    <t>СЕН-МАРТЕН (нидерландская часть)</t>
  </si>
  <si>
    <t>БОНЭЙР, СИНТ-ЭСТАТИУС И САБА</t>
  </si>
  <si>
    <t>АБХАЗИЯ</t>
  </si>
  <si>
    <t>ЮЖНАЯ ОСЕТИЯ</t>
  </si>
  <si>
    <t>ЮЖНЫЙ СУДАН</t>
  </si>
  <si>
    <t>ДНР</t>
  </si>
  <si>
    <t>ЛНР</t>
  </si>
  <si>
    <t>Да</t>
  </si>
  <si>
    <t/>
  </si>
  <si>
    <t>РЭП</t>
  </si>
  <si>
    <t>ПО</t>
  </si>
  <si>
    <t>223.1</t>
  </si>
  <si>
    <t>Спецификация (Коммерческое предложение на поставку товаров, работ, услуг)</t>
  </si>
  <si>
    <t>Название закупки</t>
  </si>
  <si>
    <t>Легковые автомобили для служебных нужд</t>
  </si>
  <si>
    <t>Внимание!!!  Обязательно прочитайте инструкцию по заполнению в конце таблицы.</t>
  </si>
  <si>
    <t>Лот</t>
  </si>
  <si>
    <t>424.24.00217 Легковые автомобили для служебных нужд</t>
  </si>
  <si>
    <t>Год поставки</t>
  </si>
  <si>
    <t>Предложение от (наименование участника)</t>
  </si>
  <si>
    <t>Номер предложения</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</si>
  <si>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</si>
  <si>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</si>
  <si>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</si>
  <si>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</si>
  <si>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</si>
  <si>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</si>
  <si>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</si>
  <si>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изготовителя (план)</t>
  </si>
  <si>
    <t>Плановая цена за единицу</t>
  </si>
  <si>
    <t>Общее количество, требуемое</t>
  </si>
  <si>
    <t>Общая стоимость (план)</t>
  </si>
  <si>
    <t>Аналог участника</t>
  </si>
  <si>
    <t>Признак - Аналог</t>
  </si>
  <si>
    <t>Наименование изготовителя (предложение участника)</t>
  </si>
  <si>
    <t>Уровень локализации</t>
  </si>
  <si>
    <t>Страна происхождения товара (предложение участника)</t>
  </si>
  <si>
    <t>Реестр РЭП (ПО)</t>
  </si>
  <si>
    <t>№ записи в Реестре РЭП (ПО)</t>
  </si>
  <si>
    <t>Цена за единицу (предложение участника) без НДС</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</si>
  <si>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</si>
  <si>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</si>
  <si>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</si>
  <si>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</si>
  <si>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КСУ НСИ</t>
  </si>
  <si>
    <t xml:space="preserve">Наименование позиции </t>
  </si>
  <si>
    <t>Наименование позиции (краткое)</t>
  </si>
  <si>
    <t>ГОСТ, ОСТ, ТУ, чертеж</t>
  </si>
  <si>
    <t>Январь</t>
  </si>
  <si>
    <t>Февраль</t>
  </si>
  <si>
    <t>Март</t>
  </si>
  <si>
    <t>Апрель</t>
  </si>
  <si>
    <t xml:space="preserve">Май </t>
  </si>
  <si>
    <t>Июнь</t>
  </si>
  <si>
    <t>Июль</t>
  </si>
  <si>
    <t>Август</t>
  </si>
  <si>
    <t>Сентябрь</t>
  </si>
  <si>
    <t>Октябрь</t>
  </si>
  <si>
    <t>Ноябрь</t>
  </si>
  <si>
    <t>Декабрь</t>
  </si>
  <si>
    <t>Предлагаемое</t>
  </si>
  <si>
    <t xml:space="preserve">Требуемое </t>
  </si>
  <si>
    <t>Требуемая  дата</t>
  </si>
  <si>
    <t>Требуемое  количество</t>
  </si>
  <si>
    <t>Предлагаемая  дата</t>
  </si>
  <si>
    <t>Предлагаемое количество</t>
  </si>
  <si>
    <t>Томскэнергосбыт-&gt;Томскэнергосбыт</t>
  </si>
  <si>
    <t>704685</t>
  </si>
  <si>
    <t>Автомобиль легковой, тип кузова SUV, сегмент J по классификации Европейской экономической комиссии, привод передний (колесная формула 4х2), двигатель бензиновый турбированный, объем двигателя 1,5л, мощность двигателя 143лс, коробка передач механическая шестиступенчатая (МКПП), комплектация COMFORT, HAVAL JOLION 1,5 л. (143 л.с.) 2WD COMFORT МКПП</t>
  </si>
  <si>
    <t>Автомобиль HAVAL JOLION 1,5 л. (143 л.с.) 2WD COMFORT МКПП</t>
  </si>
  <si>
    <t>Штука</t>
  </si>
  <si>
    <t>Общая стоимость (план):</t>
  </si>
  <si>
    <t>Коэффициент изменения начальной (максимальной) цены:</t>
  </si>
  <si>
    <t>Общая стоимость (предложения участника):</t>
  </si>
  <si>
    <t>руб.</t>
  </si>
  <si>
    <t>%</t>
  </si>
  <si>
    <t>Общая стоимость товаров, работ, услуг с учетом коэффициента изменения начальной (максимальной) цены:</t>
  </si>
  <si>
    <t>РФ/Импорт/РЭП(ПО)</t>
  </si>
  <si>
    <t>Общая стоимость товаров, работ, услуг РФ/ДНР/ЛНР/ЕАЭС с учетом коэффициента изменения начальной (максимальной) цены:</t>
  </si>
  <si>
    <r>
      <t xml:space="preserve">Общая стоимость </t>
    </r>
    <r>
      <rPr>
        <b/>
        <u/>
        <sz val="11"/>
        <rFont val="Arial Cyr"/>
        <charset val="204"/>
      </rPr>
      <t>товаров, работ, услуг иностранного происхождения</t>
    </r>
    <r>
      <rPr>
        <b/>
        <sz val="11"/>
        <rFont val="Arial Cyr"/>
        <charset val="204"/>
      </rPr>
      <t xml:space="preserve"> с учетом коэффициента изменения начальной (максимальной) цены:</t>
    </r>
  </si>
  <si>
    <t>Общая стоимость товаров из единого реестра радиоэлектронной продукции и (или) реестра программ для электронных вычислительных машин и баз данных , с учетом коэффициента изменения начальной (максимальной) цены:</t>
  </si>
  <si>
    <t>Инструкция по заполнению:</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</si>
  <si>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</si>
  <si>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t>2) Поле "Аналог участника" заполняется, только если поставщик в технической части Спецификации предложил аналог, в таком случае в этом поле необходимо указать «Да».</t>
  </si>
  <si>
    <r>
      <t>3) Внимание! Поля: "Наименование изготовителя (предложение участника)", "Страна происхождения товара (предложение участника)" и "Уровень локализации"</t>
    </r>
    <r>
      <rPr>
        <sz val="12"/>
        <color indexed="10"/>
        <rFont val="Arial"/>
        <family val="2"/>
        <charset val="204"/>
      </rPr>
      <t xml:space="preserve"> обязательны для заполнения участником. </t>
    </r>
    <r>
      <rPr>
        <sz val="12"/>
        <color indexed="56"/>
        <rFont val="Arial"/>
        <family val="2"/>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</si>
  <si>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Поле "</t>
    </r>
    <r>
      <rPr>
        <b/>
        <sz val="12"/>
        <color indexed="56"/>
        <rFont val="Arial"/>
        <family val="2"/>
        <charset val="204"/>
      </rPr>
      <t>Цена за единицу без НДС (предложение участника)</t>
    </r>
    <r>
      <rPr>
        <sz val="12"/>
        <color indexed="56"/>
        <rFont val="Arial"/>
        <family val="2"/>
        <charset val="204"/>
      </rPr>
      <t>" обязательно для заполнения. Стоимость продукции должна включать в себя транспортные расходы участника на доставку продукции и все необходимые платежи. Для позиций, которые являются работами/услугами, стоимость предложения участника указывается в поле "Общее количество, предлагаемое".</t>
    </r>
  </si>
  <si>
    <r>
      <t xml:space="preserve">5) При заполнении цен, копейки отделяются исключительно знаком </t>
    </r>
    <r>
      <rPr>
        <b/>
        <sz val="12"/>
        <color indexed="56"/>
        <rFont val="Arial"/>
        <family val="2"/>
        <charset val="204"/>
      </rPr>
      <t>"запятая"</t>
    </r>
  </si>
  <si>
    <r>
      <t>6)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</si>
  <si>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7) В столбец "Общее количество, предлагаемое "</t>
    </r>
    <r>
      <rPr>
        <b/>
        <sz val="12"/>
        <color indexed="56"/>
        <rFont val="Arial"/>
        <family val="2"/>
        <charset val="204"/>
      </rPr>
      <t xml:space="preserve">-если производится закупка товаров,  данные вносятся автоматически и не подлежат изменению(предлагаемое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 </t>
    </r>
    <r>
      <rPr>
        <sz val="12"/>
        <color indexed="56"/>
        <rFont val="Arial"/>
        <family val="2"/>
        <charset val="204"/>
      </rPr>
      <t xml:space="preserve"> .</t>
    </r>
  </si>
  <si>
    <t>8) Коммерческое предложение будет служить основой для подготовки приложения к Договору.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 чтобы ее можно было с минимальными изменениями включить в Договор.</t>
  </si>
  <si>
    <r>
      <t xml:space="preserve">9) Столбцы </t>
    </r>
    <r>
      <rPr>
        <b/>
        <sz val="12"/>
        <color indexed="56"/>
        <rFont val="Arial"/>
        <family val="2"/>
        <charset val="204"/>
      </rPr>
      <t>"Страна происхождения товара(предложение участника)", "Уровень локализации"</t>
    </r>
    <r>
      <rPr>
        <sz val="12"/>
        <color indexed="56"/>
        <rFont val="Arial"/>
        <family val="2"/>
        <charset val="204"/>
      </rPr>
      <t xml:space="preserve">необходимы для заполнения, для принятия решения о применении Преференций, в случае если такое требование указано в Извещении Закупочной документации. При незаполнении </t>
    </r>
    <r>
      <rPr>
        <u/>
        <sz val="12"/>
        <color indexed="56"/>
        <rFont val="Arial"/>
        <family val="2"/>
        <charset val="204"/>
      </rPr>
      <t>любой</t>
    </r>
    <r>
      <rPr>
        <sz val="12"/>
        <color indexed="56"/>
        <rFont val="Arial"/>
        <family val="2"/>
        <charset val="204"/>
      </rPr>
      <t xml:space="preserve"> из ячеек данных столбцов, продукция будет приравниваться к импортной.</t>
    </r>
  </si>
  <si>
    <t>9.1) Если в результате расчета уровня локализации, в соответствии с Методикой "Расчет уровня локализации товаров, работ, услуг", "Уровень локализации" равен 1, данный уровень проставляется в соответствующий столбец, а в столбце "Страна происхождения товара (предложение участника)" автоматически проставляется страна "Российская Федерация". Если в результате расчета "Уровень локализации" составил менее 1, то в столбце "Страна происхождения товара (предложение участника)" участнику необходимо в ручном режиме выбрать страну из выпадающего списка.</t>
  </si>
  <si>
    <r>
      <t xml:space="preserve">9.2) В случае если первоначально заполняется (выбирается из выпадающего списка), столбец "Страна происхождения товара (предложение участника)" значением "Российская Федерация" или «Армения/Белоруссия/ДНР/Казахстан/Киргизия/ЛНР»,  то в столбце "Уровень локализации" автоматически устанавливается значение 1. Если указываются другие страны, то участнику </t>
    </r>
    <r>
      <rPr>
        <b/>
        <sz val="12"/>
        <color rgb="FFFF0000"/>
        <rFont val="Arial"/>
        <family val="2"/>
        <charset val="204"/>
      </rPr>
      <t>НЕОБХОДИМО</t>
    </r>
    <r>
      <rPr>
        <sz val="12"/>
        <color indexed="56"/>
        <rFont val="Arial"/>
        <family val="2"/>
        <charset val="204"/>
      </rPr>
      <t xml:space="preserve"> в ручном режиме указать "Уровень локализации", полученный в результате расчета, в соответствии с Методикой "Расчет уровня локализации товаров, работ, услуг.</t>
    </r>
  </si>
  <si>
    <t>9.3) Обращаем Ваше внимание на то, что в случае очищения значений обоих полей "Страна происхождения товара (предложение участника)", "Уровень локализации" автоматическое заполнение ячеек перестает функционировать и пустые ячейки "Уровень локализации", "Страна происхождения товара (предложение участника)" Участнику необходимо будет заполнить вручную"</t>
  </si>
  <si>
    <t>10) Данные в столбцах "Страна происхождения товара (предложение участника)", "Наименование изготовителя (предложение участника)", "Уровень локализации",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</si>
  <si>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11) Столбец "№ записи в Реестре РЭП (ПО)", необходим для заполнения, для принятия решения о применении Преференций, в случае если такое требование указано в Извещении Закупочной документации. При не заполнении любой ячейки данного столбца, а также указание не действительного порядкового номера в реестре размещенном на официальном сайте Минпромторга/Минцифры России, будет считаться, что продукция не включена в единый реестр российской радиоэлектронной продукции и (или) в единый реестр российских программ для электронных вычислительных машин и баз данных (в случае если российская программа для ЭВМ и БД используется в качестве интеллектуальных систем управления электросетевым хозяйством (систем удаленного мониторинга и диагностики, интеллектуальных систем учета электрической энергии (мощности), автоматизированных систем управления технологическими процессами подстанций, автоматизированных систем технологического управления центров управления сетями) и (или) программного обеспечения, используемого в качестве компонента указанных систем».
В столбце "Реестр РЭП (ПО)" участник выбирает из списка реестр,  к которому относится номер реестровой/регистрационной записи: РЭП (в случае если предлагаемый товар включен в единый реестр российской радиоэлектронной продукции)  и (или) ПО,  (в случае в случае если российская программа для ЭВМ и БД используется в качестве интеллектуальных систем управления электросетевым хозяйством (систем удаленного мониторинга и диагностики, интеллектуальных систем учета электрической энергии (мощности), автоматизированных систем управления технологическими процессами подстанций, автоматизированных систем технологического управления центров управления сетями) и (или) программного обеспечения, используемого в качестве компонента указанных систем). 
В столбце "№ записи в реестре РЭП (ПО)" участник указывает номер реестровой/регистрационной записи в формате реестра, в который  включён предлагаемый товар.</t>
  </si>
  <si>
    <t>12) В состав заявки должна быть приложена электронная версия Спецификации (Коммерческое предложение).</t>
  </si>
</sst>
</file>

<file path=xl/styles.xml><?xml version="1.0" encoding="utf-8"?>
<styleSheet xmlns="http://schemas.openxmlformats.org/spreadsheetml/2006/main">
  <numFmts count="2">
    <numFmt numFmtId="164" formatCode="#,##0.00#"/>
    <numFmt numFmtId="165" formatCode="_-* #,##0.00\ _₽_-;\-* #,##0.00\ _₽_-;_-* &quot;-&quot;??\ _₽_-;_-@_-"/>
  </numFmts>
  <fonts count="86">
    <font>
      <sz val="11.0"/>
      <color indexed="8"/>
      <name val="Calibri"/>
      <family val="2"/>
      <scheme val="minor"/>
    </font>
    <font>
      <name val="Times New Roman"/>
      <sz val="10.0"/>
    </font>
    <font>
      <name val="Times New Roman"/>
      <sz val="10.0"/>
    </font>
    <font>
      <name val="Arial Cyr"/>
      <sz val="10.0"/>
    </font>
    <font>
      <name val="Arial Cyr"/>
      <sz val="10.0"/>
    </font>
    <font>
      <name val="Arial Cyr"/>
      <sz val="10.0"/>
    </font>
    <font>
      <name val="Arial Cyr"/>
      <sz val="10.0"/>
    </font>
    <font xmlns:mc="http://schemas.openxmlformats.org/markup-compatibility/2006" xmlns:x14ac="http://schemas.microsoft.com/office/spreadsheetml/2009/9/ac" xmlns:main="http://schemas.openxmlformats.org/spreadsheetml/2006/main">
      <main:sz val="10"/>
      <main:color indexed="9"/>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10"/>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sz val="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sz val="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u/>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b/>
      <main:sz val="12"/>
      <main:color indexed="10"/>
      <main:name val="Arial"/>
      <main:family val="2"/>
      <main:charset val="204"/>
    </font>
    <font xmlns:mc="http://schemas.openxmlformats.org/markup-compatibility/2006" xmlns:x14ac="http://schemas.microsoft.com/office/spreadsheetml/2009/9/ac" xmlns:main="http://schemas.openxmlformats.org/spreadsheetml/2006/main">
      <main:b/>
      <main:sz val="12"/>
      <main:color indexed="10"/>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s>
  <fills count="11">
    <fill>
      <patternFill patternType="none"/>
    </fill>
    <fill>
      <patternFill patternType="darkGray"/>
    </fill>
    <fill>
      <patternFill patternType="solid"/>
    </fill>
    <fill>
      <patternFill patternType="solid">
        <fgColor indexed="9"/>
      </patternFill>
    </fill>
    <fill>
      <patternFill patternType="solid">
        <fgColor indexed="31"/>
      </patternFill>
    </fill>
    <fill xmlns:mc="http://schemas.openxmlformats.org/markup-compatibility/2006" xmlns:x14ac="http://schemas.microsoft.com/office/spreadsheetml/2009/9/ac" xmlns:main="http://schemas.openxmlformats.org/spreadsheetml/2006/main">
      <main:patternFill patternType="solid">
        <main:fgColor rgb="FFFFFFFF"/>
        <main:bgColor indexed="64"/>
      </main:patternFill>
    </fill>
    <fill xmlns:mc="http://schemas.openxmlformats.org/markup-compatibility/2006" xmlns:x14ac="http://schemas.microsoft.com/office/spreadsheetml/2009/9/ac" xmlns:main="http://schemas.openxmlformats.org/spreadsheetml/2006/main">
      <main:patternFill patternType="solid">
        <main:fgColor rgb="FFC0C0C0"/>
        <main:bgColor indexed="64"/>
      </main:patternFill>
    </fill>
    <fill xmlns:mc="http://schemas.openxmlformats.org/markup-compatibility/2006" xmlns:x14ac="http://schemas.microsoft.com/office/spreadsheetml/2009/9/ac" xmlns:main="http://schemas.openxmlformats.org/spreadsheetml/2006/main">
      <main:patternFill patternType="solid">
        <main:fgColor rgb="FFCCCCFF"/>
        <main:bgColor indexed="64"/>
      </main:patternFill>
    </fill>
    <fill xmlns:mc="http://schemas.openxmlformats.org/markup-compatibility/2006" xmlns:x14ac="http://schemas.microsoft.com/office/spreadsheetml/2009/9/ac" xmlns:main="http://schemas.openxmlformats.org/spreadsheetml/2006/main">
      <main:patternFill patternType="solid">
        <main:fgColor indexed="65"/>
        <main:bgColor indexed="64"/>
      </main:patternFill>
    </fill>
    <fill xmlns:mc="http://schemas.openxmlformats.org/markup-compatibility/2006" xmlns:x14ac="http://schemas.microsoft.com/office/spreadsheetml/2009/9/ac" xmlns:main="http://schemas.openxmlformats.org/spreadsheetml/2006/main">
      <main:patternFill patternType="solid">
        <main:fgColor rgb="FFBFBFBF"/>
        <main:bgColor indexed="64"/>
      </main:patternFill>
    </fill>
    <fill xmlns:mc="http://schemas.openxmlformats.org/markup-compatibility/2006" xmlns:x14ac="http://schemas.microsoft.com/office/spreadsheetml/2009/9/ac" xmlns:main="http://schemas.openxmlformats.org/spreadsheetml/2006/main">
      <main:patternFill patternType="solid">
        <main:fgColor rgb="FFDAEEF3"/>
        <main:bgColor indexed="64"/>
      </main:patternFill>
    </fill>
  </fills>
  <borders count="24">
    <border>
      <left/>
      <right/>
      <top/>
      <bottom/>
      <diagonal/>
    </border>
    <border>
      <top style="thin"/>
    </border>
    <border>
      <right style="thin"/>
      <top style="thin"/>
    </border>
    <border>
      <left style="thin"/>
      <right style="thin"/>
      <top style="thin"/>
    </border>
    <border>
      <left style="thin"/>
      <right style="thin"/>
      <top style="thin"/>
      <bottom style="thin"/>
    </border>
    <border xmlns:mc="http://schemas.openxmlformats.org/markup-compatibility/2006" xmlns:x14ac="http://schemas.microsoft.com/office/spreadsheetml/2009/9/ac" xmlns:main="http://schemas.openxmlformats.org/spreadsheetml/2006/main">
      <main:left style="thin">
        <main:color auto="1"/>
      </main:left>
      <main:right/>
      <main:top style="thin">
        <main:color auto="1"/>
      </main:top>
      <main:bottom/>
      <main:diagonal/>
    </border>
    <border xmlns:mc="http://schemas.openxmlformats.org/markup-compatibility/2006" xmlns:x14ac="http://schemas.microsoft.com/office/spreadsheetml/2009/9/ac" xmlns:main="http://schemas.openxmlformats.org/spreadsheetml/2006/main">
      <main:left/>
      <main:right/>
      <main:top style="thin">
        <main:color auto="1"/>
      </main:top>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style="thin">
        <main:color auto="1"/>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style="thin">
        <main:color auto="1"/>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style="medium">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medium">
        <main:color auto="1"/>
      </main:right>
      <main:top style="medium">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medium">
        <main:color auto="1"/>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style="medium">
        <main:color auto="1"/>
      </main:left>
      <main:right/>
      <main:top/>
      <main:bottom/>
      <main:diagonal/>
    </border>
  </borders>
  <cellStyleXfs count="1">
    <xf numFmtId="0" fontId="0" fillId="0" borderId="0"/>
  </cellStyleXfs>
  <cellXfs count="86">
    <xf numFmtId="0" fontId="1" fillId="3" borderId="0" xfId="0" applyFont="true" applyBorder="true" applyFill="true"/>
    <xf numFmtId="0" fontId="1" fillId="3" borderId="0" xfId="0" applyFont="true" applyBorder="true" applyFill="true"/>
    <xf numFmtId="0" fontId="2" fillId="3" borderId="0" xfId="0" applyFont="true" applyBorder="true" applyFill="true">
      <protection locked="true"/>
    </xf>
    <xf numFmtId="0" fontId="3" fillId="4" borderId="4" xfId="0" applyFont="true" applyBorder="true" applyFill="true">
      <alignment wrapText="true"/>
      <protection locked="true"/>
    </xf>
    <xf numFmtId="4" fontId="4" fillId="4" borderId="4" xfId="0" applyFont="true" applyBorder="true" applyFill="true" applyNumberFormat="true">
      <alignment wrapText="true"/>
      <protection locked="true"/>
    </xf>
    <xf numFmtId="164" fontId="5" fillId="4" borderId="4" xfId="0" applyFont="true" applyBorder="true" applyFill="true" applyNumberFormat="true">
      <protection locked="true"/>
    </xf>
    <xf numFmtId="4" fontId="6" fillId="0" borderId="4" xfId="0" applyFont="true" applyBorder="true" applyNumberFormat="true">
      <alignment wrapText="true"/>
      <protection locked="false"/>
    </xf>
    <xf xmlns:mc="http://schemas.openxmlformats.org/markup-compatibility/2006" xmlns:x14ac="http://schemas.microsoft.com/office/spreadsheetml/2009/9/ac" xmlns:main="http://schemas.openxmlformats.org/spreadsheetml/2006/main" numFmtId="0" fontId="7" fillId="5" borderId="0" xfId="0" applyFont="true" applyFill="true" applyProtection="1" applyBorder="true" applyNumberFormat="true">
      <main:protection hidden="1"/>
    </xf>
    <xf xmlns:mc="http://schemas.openxmlformats.org/markup-compatibility/2006" xmlns:x14ac="http://schemas.microsoft.com/office/spreadsheetml/2009/9/ac" xmlns:main="http://schemas.openxmlformats.org/spreadsheetml/2006/main" numFmtId="0" fontId="8" fillId="0"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8" fillId="0"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8" fillId="0"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6" borderId="5"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6" borderId="7"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7"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5"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numFmtId="0" fontId="11" fillId="5" borderId="0" xfId="0" applyFont="true" applyFill="true" applyProtection="1" applyBorder="true" applyNumberFormat="true"/>
    <xf xmlns:mc="http://schemas.openxmlformats.org/markup-compatibility/2006" xmlns:x14ac="http://schemas.microsoft.com/office/spreadsheetml/2009/9/ac" xmlns:main="http://schemas.openxmlformats.org/spreadsheetml/2006/main" numFmtId="0" fontId="18" fillId="5" borderId="0"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8"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6" borderId="9"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7" borderId="8"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9"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0" fontId="11" fillId="7" borderId="9"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0" fontId="11" fillId="5"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1" fontId="11" fillId="0"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 fontId="11" fillId="0"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1" fillId="5" borderId="8"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1" fillId="5"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1" fillId="5"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0" fontId="11" fillId="6" borderId="10"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6" borderId="11"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8" borderId="10"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main="http://schemas.openxmlformats.org/spreadsheetml/2006/main" numFmtId="0" fontId="11" fillId="8" borderId="12"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main="http://schemas.openxmlformats.org/spreadsheetml/2006/main" numFmtId="0" fontId="11" fillId="8" borderId="11"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main="http://schemas.openxmlformats.org/spreadsheetml/2006/main" numFmtId="1" fontId="11" fillId="5"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0" fontId="11" fillId="7" borderId="1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12"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11"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41" fillId="5"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4"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5"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6"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3"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3"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7"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7"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0"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1"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2"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8"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9"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1" fillId="10"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10"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3" fillId="5" borderId="0" xfId="0" applyFont="true" applyFill="true" applyAlignment="1" applyProtection="1" applyBorder="true" applyNumberFormat="true">
      <main:alignment horizontal="center"/>
    </xf>
    <xf xmlns:mc="http://schemas.openxmlformats.org/markup-compatibility/2006" xmlns:x14ac="http://schemas.microsoft.com/office/spreadsheetml/2009/9/ac"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main="http://schemas.openxmlformats.org/spreadsheetml/2006/main" numFmtId="0" fontId="3" fillId="5" borderId="0" xfId="0" applyFont="true" applyFill="true" applyAlignment="1" applyProtection="1" applyBorder="true" applyNumberFormat="true">
      <main:alignment horizontal="left"/>
    </xf>
    <xf xmlns:mc="http://schemas.openxmlformats.org/markup-compatibility/2006" xmlns:x14ac="http://schemas.microsoft.com/office/spreadsheetml/2009/9/ac" xmlns:main="http://schemas.openxmlformats.org/spreadsheetml/2006/main" numFmtId="165" fontId="46" fillId="7" borderId="19"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14"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15"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16"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20" xfId="0" applyNumberFormat="true" applyFont="true" applyFill="true" applyBorder="true" applyProtection="1">
      <main:protection hidden="1"/>
    </xf>
    <xf xmlns:mc="http://schemas.openxmlformats.org/markup-compatibility/2006" xmlns:x14ac="http://schemas.microsoft.com/office/spreadsheetml/2009/9/ac" xmlns:main="http://schemas.openxmlformats.org/spreadsheetml/2006/main" numFmtId="9" fontId="46" fillId="7" borderId="21" xfId="2"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46" fillId="7" borderId="22" xfId="2" applyNumberFormat="true" applyFont="true" applyFill="true" applyBorder="true" applyAlignment="1" applyProtection="1">
      <main:alignment horizontal="center"/>
      <main:protection hidden="1"/>
    </xf>
    <xf xmlns:mc="http://schemas.openxmlformats.org/markup-compatibility/2006" xmlns:x14ac="http://schemas.microsoft.com/office/spreadsheetml/2009/9/ac" xmlns:main="http://schemas.openxmlformats.org/spreadsheetml/2006/main" numFmtId="0" fontId="78" fillId="5" borderId="0" xfId="0" applyFont="true" applyFill="true" applyAlignment="1" applyBorder="true" applyNumberFormat="true">
      <main:alignment vertical="center"/>
    </xf>
    <xf xmlns:mc="http://schemas.openxmlformats.org/markup-compatibility/2006" xmlns:x14ac="http://schemas.microsoft.com/office/spreadsheetml/2009/9/ac" xmlns:main="http://schemas.openxmlformats.org/spreadsheetml/2006/main" numFmtId="0" fontId="79" fillId="5" borderId="0" xfId="0" applyFont="true" applyFill="true" applyAlignment="1" applyBorder="true"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5"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5"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2" fillId="5"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2" fillId="5"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0"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0" borderId="0" xfId="0" applyFont="true" applyFill="true" applyBorder="true" applyAlignment="1" applyNumberFormat="true">
      <main:alignment horizontal="left" vertical="center" wrapText="1"/>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1.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CJ44"/>
  <sheetViews>
    <sheetView workbookViewId="0" tabSelected="true" zoomScale="80"/>
  </sheetViews>
  <sheetFormatPr defaultRowHeight="15.0"/>
  <cols>
    <col min="207" max="16384" style="1" collapsed="true" width="8.0" customWidth="false"/>
    <col min="206" max="206" style="1" collapsed="true" width="0.0" customWidth="true"/>
    <col min="205" max="205" style="1" collapsed="true" width="0.0" customWidth="true"/>
    <col min="204" max="204" style="1" collapsed="true" width="0.0" customWidth="true"/>
    <col min="203" max="203" style="1" collapsed="true" width="0.0" customWidth="true"/>
    <col min="202" max="202" style="1" collapsed="true" width="0.0" customWidth="true"/>
    <col min="201" max="201" style="1" collapsed="true" width="0.0" customWidth="true"/>
    <col min="200" max="200" style="1" collapsed="true" width="0.0" customWidth="true"/>
    <col min="199" max="199" style="1" collapsed="true" width="0.0" customWidth="true"/>
    <col min="198" max="198" style="1" collapsed="true" width="0.0" customWidth="true"/>
    <col min="197" max="197" style="1" collapsed="true" width="0.0" customWidth="true"/>
    <col min="196" max="196" style="1" collapsed="true" width="0.0" customWidth="true"/>
    <col min="195" max="195" style="1" collapsed="true" width="0.0" customWidth="true"/>
    <col min="194" max="194" style="1" collapsed="true" width="0.0" customWidth="true"/>
    <col min="193" max="193" style="1" collapsed="true" width="0.0" customWidth="true"/>
    <col min="192" max="192" style="1" collapsed="true" width="0.0" customWidth="true"/>
    <col min="191" max="191" style="1" collapsed="true" width="0.0" customWidth="true"/>
    <col min="190" max="190" style="1" collapsed="true" width="0.0" customWidth="true"/>
    <col min="189" max="189" style="1" collapsed="true" width="0.0" customWidth="true"/>
    <col min="188" max="188" style="1" collapsed="true" width="0.0" customWidth="true"/>
    <col min="187" max="187" style="1" collapsed="true" width="0.0" customWidth="true"/>
    <col min="186" max="186" style="1" collapsed="true" width="0.0" customWidth="true"/>
    <col min="185" max="185" style="1" collapsed="true" width="0.0" customWidth="true"/>
    <col min="184" max="184" style="1" collapsed="true" width="0.0" customWidth="true"/>
    <col min="183" max="183" style="1" collapsed="true" width="0.0" customWidth="true"/>
    <col min="182" max="182" style="1" collapsed="true" width="0.0" customWidth="true"/>
    <col min="181" max="181" style="1" collapsed="true" width="0.0" customWidth="true"/>
    <col min="180" max="180" style="1" collapsed="true" width="0.0" customWidth="true"/>
    <col min="179" max="179" style="1" collapsed="true" width="0.0" customWidth="true"/>
    <col min="178" max="178" style="1" collapsed="true" width="0.0" customWidth="true"/>
    <col min="177" max="177" style="1" collapsed="true" width="0.0" customWidth="true"/>
    <col min="176" max="176" style="1" collapsed="true" width="0.0" customWidth="true"/>
    <col min="175" max="175" style="1" collapsed="true" width="0.0" customWidth="true"/>
    <col min="174" max="174" style="1" collapsed="true" width="0.0" customWidth="true"/>
    <col min="173" max="173" style="1" collapsed="true" width="0.0" customWidth="true"/>
    <col min="172" max="172" style="1" collapsed="true" width="0.0" customWidth="true"/>
    <col min="171" max="171" style="1" collapsed="true" width="0.0" customWidth="true"/>
    <col min="170" max="170" style="1" collapsed="true" width="0.0" customWidth="true"/>
    <col min="169" max="169" style="1" collapsed="true" width="0.0" customWidth="true"/>
    <col min="168" max="168" style="1" collapsed="true" width="0.0" customWidth="true"/>
    <col min="167" max="167" style="1" collapsed="true" width="0.0" customWidth="true"/>
    <col min="166" max="166" style="1" collapsed="true" width="0.0" customWidth="true"/>
    <col min="165" max="165" style="1" collapsed="true" width="0.0" customWidth="true"/>
    <col min="164" max="164" style="1" collapsed="true" width="0.0" customWidth="true"/>
    <col min="163" max="163" style="1" collapsed="true" width="0.0" customWidth="true"/>
    <col min="162" max="162" style="1" collapsed="true" width="0.0" customWidth="true"/>
    <col min="161" max="161" style="1" collapsed="true" width="0.0" customWidth="true"/>
    <col min="160" max="160" style="1" collapsed="true" width="0.0" customWidth="true"/>
    <col min="159" max="159" style="1" collapsed="true" width="0.0" customWidth="true"/>
    <col min="158" max="158" style="1" collapsed="true" width="0.0" customWidth="true"/>
    <col min="157" max="157" style="1" collapsed="true" width="0.0" customWidth="true"/>
    <col min="156" max="156" style="1" collapsed="true" width="0.0" customWidth="true"/>
    <col min="155" max="155" style="1" collapsed="true" width="0.0" customWidth="true"/>
    <col min="154" max="154" style="1" collapsed="true" width="0.0" customWidth="true"/>
    <col min="153" max="153" style="1" collapsed="true" width="0.0" customWidth="true"/>
    <col min="152" max="152" style="1" collapsed="true" width="0.0" customWidth="true"/>
    <col min="151" max="151" style="1" collapsed="true" width="0.0" customWidth="true"/>
    <col min="150" max="150" style="1" collapsed="true" width="0.0" customWidth="true"/>
    <col min="149" max="149" style="1" collapsed="true" width="0.0" customWidth="true"/>
    <col min="148" max="148" style="1" collapsed="true" width="0.0" customWidth="true"/>
    <col min="147" max="147" style="1" collapsed="true" width="0.0" customWidth="true"/>
    <col min="146" max="146" style="1" collapsed="true" width="0.0" customWidth="true"/>
    <col min="145" max="145" style="1" collapsed="true" width="0.0" customWidth="true"/>
    <col min="144" max="144" style="1" collapsed="true" width="0.0" customWidth="true"/>
    <col min="143" max="143" style="1" collapsed="true" width="0.0" customWidth="true"/>
    <col min="142" max="142" style="1" collapsed="true" width="0.0" customWidth="true"/>
    <col min="141" max="141" style="1" collapsed="true" width="0.0" customWidth="true"/>
    <col min="140" max="140" style="1" collapsed="true" width="0.0" customWidth="true"/>
    <col min="139" max="139" style="1" collapsed="true" width="0.0" customWidth="true"/>
    <col min="138" max="138" style="1" collapsed="true" width="0.0" customWidth="true"/>
    <col min="137" max="137" style="1" collapsed="true" width="0.0" customWidth="true"/>
    <col min="136" max="136" style="1" collapsed="true" width="0.0" customWidth="true"/>
    <col min="135" max="135" style="1" collapsed="true" width="0.0" customWidth="true"/>
    <col min="134" max="134" style="1" collapsed="true" width="0.0" customWidth="true"/>
    <col min="133" max="133" style="1" collapsed="true" width="0.0" customWidth="true"/>
    <col min="132" max="132" style="1" collapsed="true" width="0.0" customWidth="true"/>
    <col min="131" max="131" style="1" collapsed="true" width="0.0" customWidth="true"/>
    <col min="130" max="130" style="1" collapsed="true" width="0.0" customWidth="true"/>
    <col min="129" max="129" style="1" collapsed="true" width="0.0" customWidth="true"/>
    <col min="128" max="128" style="1" collapsed="true" width="0.0" customWidth="true"/>
    <col min="127" max="127" style="1" collapsed="true" width="0.0" customWidth="true"/>
    <col min="126" max="126" style="1" collapsed="true" width="0.0" customWidth="true"/>
    <col min="125" max="125" style="1" collapsed="true" width="0.0" customWidth="true"/>
    <col min="124" max="124" style="1" collapsed="true" width="0.0" customWidth="true"/>
    <col min="123" max="123" style="1" collapsed="true" width="0.0" customWidth="true"/>
    <col min="122" max="122" style="1" collapsed="true" width="0.0" customWidth="true"/>
    <col min="121" max="121" style="1" collapsed="true" width="0.0" customWidth="true"/>
    <col min="120" max="120" style="1" collapsed="true" width="0.0" customWidth="true"/>
    <col min="119" max="119" style="1" collapsed="true" width="0.0" customWidth="true"/>
    <col min="118" max="118" style="1" collapsed="true" width="0.0" customWidth="true"/>
    <col min="117" max="117" style="1" collapsed="true" width="0.0" customWidth="true"/>
    <col min="116" max="116" style="1" collapsed="true" width="0.0" customWidth="true"/>
    <col min="115" max="115" style="1" collapsed="true" width="0.0" customWidth="true"/>
    <col min="114" max="114" style="1" collapsed="true" width="0.0" customWidth="true"/>
    <col min="113" max="113" style="1" collapsed="true" width="0.0" customWidth="true"/>
    <col min="112" max="112" style="1" collapsed="true" width="0.0" customWidth="true"/>
    <col min="111" max="111" style="1" collapsed="true" width="0.0" customWidth="true"/>
    <col min="110" max="110" style="1" collapsed="true" width="0.0" customWidth="true"/>
    <col min="109" max="109" style="1" collapsed="true" width="0.0" customWidth="true"/>
    <col min="108" max="108" style="1" collapsed="true" width="0.0" customWidth="true"/>
    <col min="107" max="107" style="1" collapsed="true" width="0.0" customWidth="true"/>
    <col min="106" max="106" style="1" collapsed="true" width="0.0" customWidth="true"/>
    <col min="105" max="105" style="1" collapsed="true" width="0.0" customWidth="true"/>
    <col min="104" max="104" style="1" collapsed="true" width="0.0" customWidth="true"/>
    <col min="103" max="103" style="1" collapsed="true" width="0.0" customWidth="true"/>
    <col min="102" max="102" style="1" collapsed="true" width="0.0" customWidth="true"/>
    <col min="101" max="101" style="1" collapsed="true" width="0.0" customWidth="true"/>
    <col min="100" max="100" style="1" collapsed="true" width="0.0" customWidth="true"/>
    <col min="99" max="99" style="1" collapsed="true" width="0.0" customWidth="true"/>
    <col min="98" max="98" style="1" collapsed="true" width="0.0" customWidth="true"/>
    <col min="97" max="97" style="1" collapsed="true" width="0.0" customWidth="true"/>
    <col min="96" max="96" style="1" collapsed="true" width="0.0" customWidth="true"/>
    <col min="95" max="95" style="1" collapsed="true" width="0.0" customWidth="true"/>
    <col min="94" max="94" style="1" collapsed="true" width="0.0" customWidth="true"/>
    <col min="93" max="93" style="1" collapsed="true" width="0.0" customWidth="true"/>
    <col min="92" max="92" style="1" collapsed="true" width="0.0" customWidth="true"/>
    <col min="91" max="91" style="1" collapsed="true" width="0.0" customWidth="true"/>
    <col min="90" max="90" style="1" collapsed="true" width="0.0" customWidth="true"/>
    <col min="89" max="89" style="1" collapsed="true" width="0.0" customWidth="true"/>
    <col min="88" max="88" style="1" collapsed="true" width="0.0" customWidth="true"/>
    <col min="87" max="87" style="1" collapsed="true" width="0.0" customWidth="true"/>
    <col min="86" max="86" style="1" collapsed="true" width="0.0" customWidth="true"/>
    <col min="85" max="85" style="1" collapsed="true" width="0.0" customWidth="true"/>
    <col min="84" max="84" style="1" collapsed="true" width="0.0" customWidth="true"/>
    <col min="83" max="83" style="1" collapsed="true" width="0.0" customWidth="true"/>
    <col min="82" max="82" style="1" collapsed="true" width="0.0" customWidth="true"/>
    <col min="81" max="81" style="1" collapsed="true" width="0.0" customWidth="true"/>
    <col min="80" max="80" style="1" collapsed="true" width="0.0" customWidth="true"/>
    <col min="79" max="79" style="1" collapsed="true" width="0.0" customWidth="true"/>
    <col min="78" max="78" style="1" collapsed="true" width="0.0" customWidth="true"/>
    <col min="77" max="77" style="1" collapsed="true" width="0.0" customWidth="true"/>
    <col min="76" max="76" style="1" collapsed="true" width="0.0" customWidth="true"/>
    <col min="75" max="75" style="1" collapsed="true" width="0.0" customWidth="true"/>
    <col min="74" max="74" style="1" collapsed="true" width="0.0" customWidth="true"/>
    <col min="73" max="73" style="1" collapsed="true" width="0.0" customWidth="true"/>
    <col min="72" max="72" style="1" collapsed="true" width="0.0" customWidth="true"/>
    <col min="71" max="71" style="1" collapsed="true" width="0.0" customWidth="true"/>
    <col min="70" max="70" style="1" collapsed="true" width="0.0" customWidth="true"/>
    <col min="69" max="69" style="1" collapsed="true" width="0.0" customWidth="true"/>
    <col min="68" max="68" style="1" collapsed="true" width="0.0" customWidth="true"/>
    <col min="67" max="67" style="1" collapsed="true" width="0.0" customWidth="true"/>
    <col min="66" max="66" style="1" collapsed="true" width="0.0" customWidth="true"/>
    <col min="65" max="65" style="1" collapsed="true" width="0.0" customWidth="true"/>
    <col min="64" max="64" style="1" collapsed="true" width="0.0" customWidth="true"/>
    <col min="63" max="63" style="1" collapsed="true" width="0.0" customWidth="true"/>
    <col min="62" max="62" style="1" collapsed="true" width="0.0" customWidth="true"/>
    <col min="61" max="61" style="1" collapsed="true" width="0.0" customWidth="true"/>
    <col min="60" max="60" style="1" collapsed="true" width="0.0" customWidth="true"/>
    <col min="59" max="59" style="1" collapsed="true" width="0.0" customWidth="true"/>
    <col min="58" max="58" style="1" collapsed="true" width="0.0" customWidth="true"/>
    <col min="57" max="57" style="1" collapsed="true" width="0.0" customWidth="true"/>
    <col min="56" max="56" style="1" collapsed="true" width="0.0" customWidth="true"/>
    <col min="55" max="55" style="1" collapsed="true" width="0.0" customWidth="true"/>
    <col min="54" max="54" style="1" collapsed="true" width="0.0" customWidth="true"/>
    <col min="53" max="53" style="1" collapsed="true" width="0.0" customWidth="true"/>
    <col min="52" max="52" style="1" collapsed="true" width="0.0" customWidth="true"/>
    <col min="51" max="51" style="1" collapsed="true" width="0.0" customWidth="true"/>
    <col min="50" max="50" style="1" collapsed="true" width="0.0" customWidth="true"/>
    <col min="49" max="49" style="1" collapsed="true" width="0.0" customWidth="true"/>
    <col min="48" max="48" style="1" collapsed="true" width="0.0" customWidth="true"/>
    <col min="47" max="47" style="1" collapsed="true" width="0.0" customWidth="true"/>
    <col min="46" max="46" style="1" collapsed="true" width="0.0" customWidth="true"/>
    <col min="45" max="45" style="1" collapsed="true" width="0.0" customWidth="true"/>
    <col min="44" max="44" style="1" collapsed="true" width="0.0" customWidth="true"/>
    <col min="43" max="43" style="1" collapsed="true" width="0.0" customWidth="true"/>
    <col min="42" max="42" style="1" collapsed="true" width="0.0" customWidth="true"/>
    <col min="41" max="41" style="1" collapsed="true" width="0.0" customWidth="true"/>
    <col min="40" max="40" style="1" collapsed="true" width="0.0" customWidth="true"/>
    <col min="39" max="39" style="1" collapsed="true" width="0.0" customWidth="true"/>
    <col min="38" max="38" style="1" collapsed="true" width="0.0" customWidth="true"/>
    <col min="37" max="37" style="1" collapsed="true" width="0.0" customWidth="true"/>
    <col min="36" max="36" style="1" collapsed="true" width="0.0" customWidth="true"/>
    <col min="35" max="35" style="1" collapsed="true" width="0.0" customWidth="true"/>
    <col min="34" max="34" style="1" collapsed="true" width="0.0" customWidth="true"/>
    <col min="33" max="33" style="1" collapsed="true" width="0.0" customWidth="true"/>
    <col min="32" max="32" style="1" collapsed="true" width="0.0" customWidth="true"/>
    <col min="31" max="31" style="1" collapsed="true" width="0.0" customWidth="true"/>
    <col min="30" max="30" style="1" collapsed="true" width="0.0" customWidth="true"/>
    <col min="29" max="29" style="1" collapsed="true" width="0.0" customWidth="true"/>
    <col min="28" max="28" style="1" collapsed="true" width="0.0" customWidth="true"/>
    <col min="27" max="27" style="1" collapsed="true" width="0.0" customWidth="true"/>
    <col min="26" max="26" style="1" collapsed="true" width="0.0" customWidth="true"/>
    <col min="25" max="25" style="1" collapsed="true" width="0.0" customWidth="true"/>
    <col min="24" max="24" style="1" collapsed="true" width="24.0" customWidth="true"/>
    <col min="23" max="23" style="1" collapsed="true" width="24.0" customWidth="true"/>
    <col min="22" max="22" style="1" collapsed="true" width="22.42578125" customWidth="true"/>
    <col min="21" max="21" style="1" collapsed="true" width="22.42578125" customWidth="true"/>
    <col min="20" max="20" style="1" collapsed="true" width="23.140625" customWidth="true"/>
    <col min="19" max="19" style="1" collapsed="true" width="20.5703125" customWidth="true"/>
    <col min="18" max="18" style="1" collapsed="true" width="20.5703125" customWidth="true"/>
    <col min="17" max="17" style="1" collapsed="true" width="20.5703125" customWidth="true"/>
    <col min="16" max="16" style="1" collapsed="true" width="22.42578125" customWidth="true"/>
    <col min="15" max="15" style="1" collapsed="true" width="22.85546875" customWidth="true"/>
    <col min="13" max="13" style="1" collapsed="true" width="0.0" customWidth="true"/>
    <col min="14" max="14" style="1" collapsed="true" width="22.85546875" customWidth="true"/>
    <col min="12" max="12" style="1" collapsed="true" width="21.7109375" customWidth="true"/>
    <col min="11" max="11" style="1" collapsed="true" width="21.0" customWidth="true"/>
    <col min="10" max="10" style="1" collapsed="true" width="22.0" customWidth="true"/>
    <col min="9" max="9" style="1" collapsed="true" width="23.85546875" customWidth="true"/>
    <col min="8" max="8" style="1" collapsed="true" width="10.5703125" customWidth="true"/>
    <col min="7" max="7" style="1" collapsed="true" width="17.7109375" customWidth="true"/>
    <col min="6" max="6" style="1" collapsed="true" width="50.140625" customWidth="true"/>
    <col min="5" max="5" style="1" collapsed="true" width="50.140625" customWidth="true"/>
    <col min="4" max="4" style="1" collapsed="true" width="15.7109375" customWidth="true"/>
    <col min="3" max="3" style="1" collapsed="false" width="12.5703125" customWidth="true"/>
    <col min="1" max="1" style="1" collapsed="false" width="0.0" customWidth="true"/>
    <col min="2" max="2" style="1" width="31.5703125" customWidth="true"/>
  </cols>
  <sheetData>
    <row r="1" ht="0.0" customHeight="true">
      <c r="AO1" t="n" s="7">
        <v>32902.0</v>
      </c>
      <c r="AP1" t="n" s="7">
        <v>101100.0</v>
      </c>
      <c r="AQ1" t="s" s="7">
        <v>259</v>
      </c>
    </row>
    <row r="2" ht="31.5" customHeight="true">
      <c r="B2" t="s" s="8">
        <v>260</v>
      </c>
      <c r="C2" s="9"/>
      <c r="D2" s="9"/>
      <c r="E2" s="9"/>
      <c r="F2" s="9"/>
      <c r="G2" s="9"/>
      <c r="H2" s="9"/>
      <c r="I2" s="9"/>
      <c r="J2" s="9"/>
      <c r="K2" s="9"/>
      <c r="L2" s="10"/>
    </row>
    <row r="3" ht="17.6" customHeight="true">
      <c r="D3" t="s" s="11">
        <v>261</v>
      </c>
      <c r="E3" s="12"/>
      <c r="F3" s="13" t="s">
        <v>262</v>
      </c>
      <c r="G3" s="14"/>
      <c r="H3" s="14"/>
      <c r="I3" s="14"/>
      <c r="J3" s="14"/>
      <c r="K3" s="14"/>
      <c r="L3" s="15"/>
      <c r="M3" s="16"/>
      <c r="N3" s="17"/>
      <c r="O3" s="17"/>
      <c r="P3" s="17"/>
      <c r="Q3" s="17"/>
      <c r="R3" s="17"/>
      <c r="S3" s="17"/>
      <c r="T3" s="17"/>
      <c r="U3" s="17"/>
    </row>
    <row r="4" ht="17.6" customHeight="true">
      <c r="B4" t="s" s="18">
        <v>263</v>
      </c>
      <c r="C4" s="18"/>
      <c r="D4" t="s" s="19">
        <v>264</v>
      </c>
      <c r="E4" s="20"/>
      <c r="F4" s="21" t="s">
        <v>265</v>
      </c>
      <c r="G4" s="22"/>
      <c r="H4" s="22"/>
      <c r="I4" s="22"/>
      <c r="J4" s="22"/>
      <c r="K4" s="22"/>
      <c r="L4" s="23"/>
      <c r="M4" s="16"/>
      <c r="N4" s="17"/>
      <c r="O4" s="17"/>
      <c r="P4" s="17"/>
      <c r="Q4" s="17"/>
      <c r="R4" s="17"/>
      <c r="S4" s="17"/>
      <c r="T4" s="17"/>
      <c r="U4" s="17"/>
    </row>
    <row r="5" ht="18.0" customHeight="true">
      <c r="B5" s="18"/>
      <c r="C5" s="18"/>
      <c r="D5" t="s" s="19">
        <v>266</v>
      </c>
      <c r="E5" s="20"/>
      <c r="F5" s="24" t="n">
        <v>2024.0</v>
      </c>
      <c r="G5" s="24"/>
      <c r="H5" s="24"/>
      <c r="I5" s="24"/>
      <c r="J5" s="24"/>
      <c r="K5" s="24"/>
      <c r="L5" s="25"/>
      <c r="M5" s="26"/>
      <c r="N5" s="17"/>
      <c r="O5" s="17"/>
      <c r="P5" s="17"/>
      <c r="Q5" s="17"/>
      <c r="R5" s="17"/>
      <c r="S5" s="17"/>
      <c r="T5" s="17"/>
      <c r="U5" s="17"/>
    </row>
    <row r="6" ht="18.0" customHeight="true">
      <c r="B6" s="18"/>
      <c r="C6" s="18"/>
      <c r="D6" t="s" s="19">
        <v>267</v>
      </c>
      <c r="E6" s="20"/>
      <c r="F6" t="s" s="27">
        <v>256</v>
      </c>
      <c r="G6" s="27"/>
      <c r="H6" s="27"/>
      <c r="I6" s="27"/>
      <c r="J6" s="27"/>
      <c r="K6" s="27"/>
      <c r="L6" s="28"/>
      <c r="M6" s="16"/>
      <c r="N6" s="17"/>
      <c r="O6" s="17"/>
      <c r="P6" s="17"/>
      <c r="Q6" s="17"/>
      <c r="R6" s="17"/>
      <c r="S6" s="17"/>
      <c r="T6" s="17"/>
      <c r="U6" s="17"/>
    </row>
    <row r="7" ht="18.0" customHeight="true">
      <c r="B7" s="18"/>
      <c r="C7" s="18"/>
      <c r="D7" t="s" s="19">
        <v>256</v>
      </c>
      <c r="E7" s="20"/>
      <c r="F7" t="s" s="21">
        <v>256</v>
      </c>
      <c r="G7" s="22"/>
      <c r="H7" s="22"/>
      <c r="I7" s="22"/>
      <c r="J7" s="22"/>
      <c r="K7" s="22"/>
      <c r="L7" s="23"/>
      <c r="M7" s="16"/>
      <c r="N7" s="17"/>
      <c r="O7" s="17"/>
      <c r="P7" s="17"/>
      <c r="Q7" s="17"/>
      <c r="R7" s="17"/>
      <c r="S7" s="17"/>
      <c r="T7" s="17"/>
      <c r="U7" s="17"/>
    </row>
    <row r="8" ht="0.0" customHeight="true">
      <c r="B8" s="18"/>
      <c r="C8" s="18"/>
      <c r="D8" t="s" s="19">
        <v>268</v>
      </c>
      <c r="E8" s="20"/>
      <c r="F8" t="s" s="24">
        <v>256</v>
      </c>
      <c r="G8" s="24"/>
      <c r="H8" s="24"/>
      <c r="I8" s="24"/>
      <c r="J8" s="24"/>
      <c r="K8" s="24"/>
      <c r="L8" s="25"/>
      <c r="M8" s="26"/>
      <c r="N8" s="17"/>
      <c r="O8" s="17"/>
      <c r="P8" s="17"/>
      <c r="Q8" s="17"/>
      <c r="R8" s="17"/>
      <c r="S8" s="17"/>
      <c r="T8" s="17"/>
      <c r="U8" s="17"/>
    </row>
    <row r="9" ht="18.0" customHeight="true">
      <c r="B9" s="18"/>
      <c r="C9" s="18"/>
      <c r="D9" t="s" s="19">
        <v>269</v>
      </c>
      <c r="E9" s="20"/>
      <c r="F9" t="s" s="29">
        <v>256</v>
      </c>
      <c r="G9" s="30"/>
      <c r="H9" s="30"/>
      <c r="I9" s="30"/>
      <c r="J9" s="30"/>
      <c r="K9" s="30"/>
      <c r="L9" s="31"/>
      <c r="M9" s="26"/>
      <c r="N9" s="17"/>
      <c r="O9" s="17"/>
      <c r="P9" s="17"/>
      <c r="Q9" s="17"/>
      <c r="R9" s="17"/>
      <c r="S9" s="17"/>
      <c r="T9" s="17"/>
      <c r="U9" s="17"/>
    </row>
    <row r="10" ht="18.0" customHeight="true">
      <c r="B10" s="18"/>
      <c r="C10" s="18"/>
      <c r="D10" t="s" s="19">
        <v>256</v>
      </c>
      <c r="E10" s="20"/>
      <c r="F10" t="s" s="21">
        <v>256</v>
      </c>
      <c r="G10" s="22"/>
      <c r="H10" s="22"/>
      <c r="I10" s="22"/>
      <c r="J10" s="22"/>
      <c r="K10" s="22"/>
      <c r="L10" s="23"/>
      <c r="M10" s="16"/>
      <c r="N10" s="17"/>
      <c r="O10" s="17"/>
      <c r="P10" s="17"/>
      <c r="Q10" s="17"/>
      <c r="R10" s="17"/>
      <c r="S10" s="17"/>
      <c r="T10" s="17"/>
      <c r="U10" s="17"/>
    </row>
    <row r="11" ht="18.0" customHeight="true">
      <c r="D11" t="s" s="32">
        <v>270</v>
      </c>
      <c r="E11" s="33"/>
      <c r="F11" t="s" s="34">
        <v>256</v>
      </c>
      <c r="G11" s="35"/>
      <c r="H11" s="35"/>
      <c r="I11" s="35"/>
      <c r="J11" s="35"/>
      <c r="K11" s="35"/>
      <c r="L11" s="36"/>
      <c r="M11" s="37"/>
      <c r="N11" s="17"/>
      <c r="O11" s="17"/>
      <c r="P11" s="17"/>
      <c r="Q11" s="17"/>
      <c r="R11" s="17"/>
      <c r="S11" s="17"/>
      <c r="T11" s="17"/>
      <c r="U11" s="17"/>
    </row>
    <row r="12" ht="0.0" customHeight="true">
      <c r="D12" t="s" s="32">
        <v>256</v>
      </c>
      <c r="E12" s="33"/>
      <c r="F12" t="s" s="38">
        <v>256</v>
      </c>
      <c r="G12" s="39"/>
      <c r="H12" s="39"/>
      <c r="I12" s="39"/>
      <c r="J12" s="39"/>
      <c r="K12" s="39"/>
      <c r="L12" s="40"/>
      <c r="M12" s="16"/>
      <c r="N12" s="17"/>
      <c r="O12" s="17"/>
      <c r="P12" s="17"/>
      <c r="Q12" s="17"/>
      <c r="R12" s="17"/>
      <c r="S12" s="17"/>
      <c r="T12" s="17"/>
      <c r="U12" s="17"/>
    </row>
    <row r="13" ht="18.0" customHeight="true">
      <c r="A13" s="6"/>
    </row>
    <row r="14" ht="28.5" customHeight="true">
      <c r="A14" t="s" s="41">
        <v>271</v>
      </c>
      <c r="B14" t="s" s="42">
        <v>272</v>
      </c>
      <c r="C14" t="s" s="42">
        <v>273</v>
      </c>
      <c r="D14" t="s" s="43">
        <v>274</v>
      </c>
      <c r="E14" s="44"/>
      <c r="F14" s="44"/>
      <c r="G14" s="45"/>
      <c r="H14" t="s" s="42">
        <v>275</v>
      </c>
      <c r="I14" t="s" s="46">
        <v>276</v>
      </c>
      <c r="J14" t="s" s="47">
        <v>277</v>
      </c>
      <c r="K14" t="s" s="47">
        <v>278</v>
      </c>
      <c r="L14" t="s" s="47">
        <v>279</v>
      </c>
      <c r="M14" t="s" s="42">
        <v>280</v>
      </c>
      <c r="N14" t="s" s="48">
        <v>281</v>
      </c>
      <c r="O14" t="s" s="47">
        <v>282</v>
      </c>
      <c r="P14" t="s" s="47">
        <v>283</v>
      </c>
      <c r="Q14" t="s" s="47">
        <v>284</v>
      </c>
      <c r="R14" t="s" s="47">
        <v>285</v>
      </c>
      <c r="S14" t="s" s="47">
        <v>286</v>
      </c>
      <c r="T14" t="s" s="47">
        <v>287</v>
      </c>
      <c r="U14" t="s" s="47">
        <v>288</v>
      </c>
      <c r="V14" t="s" s="47">
        <v>289</v>
      </c>
      <c r="W14" t="s" s="47">
        <v>290</v>
      </c>
      <c r="X14" t="s" s="47">
        <v>291</v>
      </c>
    </row>
    <row r="15" ht="29.25" customHeight="true">
      <c r="A15" s="41"/>
      <c r="B15" s="49"/>
      <c r="C15" s="49"/>
      <c r="D15" t="s" s="42">
        <v>292</v>
      </c>
      <c r="E15" t="s" s="42">
        <v>293</v>
      </c>
      <c r="F15" t="s" s="42">
        <v>294</v>
      </c>
      <c r="G15" t="s" s="42">
        <v>295</v>
      </c>
      <c r="H15" s="49"/>
      <c r="I15" s="50"/>
      <c r="J15" s="51"/>
      <c r="K15" s="51"/>
      <c r="L15" s="51"/>
      <c r="M15" s="49"/>
      <c r="N15" s="52"/>
      <c r="O15" s="51"/>
      <c r="P15" s="51"/>
      <c r="Q15" s="51"/>
      <c r="R15" s="51"/>
      <c r="S15" s="51"/>
      <c r="T15" s="51"/>
      <c r="U15" s="51"/>
      <c r="V15" s="51"/>
      <c r="W15" s="51"/>
      <c r="X15" s="51"/>
      <c r="Y15" t="s" s="53">
        <v>296</v>
      </c>
      <c r="Z15" s="54"/>
      <c r="AA15" t="s" s="53">
        <v>297</v>
      </c>
      <c r="AB15" s="54"/>
      <c r="AC15" t="s" s="53">
        <v>298</v>
      </c>
      <c r="AD15" s="54"/>
      <c r="AE15" t="s" s="53">
        <v>299</v>
      </c>
      <c r="AF15" s="54"/>
      <c r="AG15" t="s" s="53">
        <v>300</v>
      </c>
      <c r="AH15" s="54"/>
      <c r="AI15" t="s" s="53">
        <v>301</v>
      </c>
      <c r="AJ15" s="54"/>
      <c r="AK15" t="s" s="53">
        <v>302</v>
      </c>
      <c r="AL15" s="54"/>
      <c r="AM15" t="s" s="53">
        <v>303</v>
      </c>
      <c r="AN15" s="54"/>
      <c r="AO15" t="s" s="53">
        <v>304</v>
      </c>
      <c r="AP15" s="54"/>
      <c r="AQ15" t="s" s="53">
        <v>305</v>
      </c>
      <c r="AR15" s="54"/>
      <c r="AS15" t="s" s="53">
        <v>306</v>
      </c>
      <c r="AT15" s="54"/>
      <c r="AU15" t="s" s="53">
        <v>307</v>
      </c>
      <c r="AV15" s="54"/>
      <c r="AW15" t="s" s="53">
        <v>296</v>
      </c>
      <c r="AX15" s="54"/>
      <c r="AY15" t="s" s="53">
        <v>297</v>
      </c>
      <c r="AZ15" s="54"/>
      <c r="BA15" t="s" s="53">
        <v>298</v>
      </c>
      <c r="BB15" s="54"/>
      <c r="BC15" t="s" s="53">
        <v>299</v>
      </c>
      <c r="BD15" s="54"/>
      <c r="BE15" t="s" s="53">
        <v>300</v>
      </c>
      <c r="BF15" s="54"/>
      <c r="BG15" t="s" s="53">
        <v>301</v>
      </c>
      <c r="BH15" s="54"/>
      <c r="BI15" t="s" s="53">
        <v>302</v>
      </c>
      <c r="BJ15" s="54"/>
      <c r="BK15" t="s" s="53">
        <v>303</v>
      </c>
      <c r="BL15" s="54"/>
      <c r="BM15" t="s" s="53">
        <v>304</v>
      </c>
      <c r="BN15" s="54"/>
      <c r="BO15" t="s" s="53">
        <v>305</v>
      </c>
      <c r="BP15" s="54"/>
      <c r="BQ15" t="s" s="53">
        <v>306</v>
      </c>
      <c r="BR15" s="54"/>
      <c r="BS15" t="s" s="53">
        <v>307</v>
      </c>
      <c r="BT15" s="55"/>
    </row>
    <row r="16" ht="30.0" customHeight="true">
      <c r="A16" s="41"/>
      <c r="B16" s="56"/>
      <c r="C16" s="56"/>
      <c r="D16" s="56"/>
      <c r="E16" s="56"/>
      <c r="F16" s="56"/>
      <c r="G16" s="56"/>
      <c r="H16" s="56"/>
      <c r="I16" s="57"/>
      <c r="J16" s="58"/>
      <c r="K16" s="58"/>
      <c r="L16" s="58"/>
      <c r="M16" s="56"/>
      <c r="N16" s="59"/>
      <c r="O16" s="58"/>
      <c r="P16" s="58"/>
      <c r="Q16" s="58"/>
      <c r="R16" s="58"/>
      <c r="S16" s="58"/>
      <c r="T16" s="58"/>
      <c r="U16" s="58"/>
      <c r="V16" s="58"/>
      <c r="W16" s="58"/>
      <c r="X16" s="58"/>
      <c r="Y16" t="s" s="60">
        <v>256</v>
      </c>
      <c r="Z16" t="s" s="60">
        <v>308</v>
      </c>
      <c r="AA16" t="s" s="60">
        <v>309</v>
      </c>
      <c r="AB16" t="s" s="60">
        <v>308</v>
      </c>
      <c r="AC16" t="s" s="60">
        <v>309</v>
      </c>
      <c r="AD16" t="s" s="60">
        <v>308</v>
      </c>
      <c r="AE16" t="s" s="60">
        <v>309</v>
      </c>
      <c r="AF16" t="s" s="60">
        <v>308</v>
      </c>
      <c r="AG16" t="s" s="60">
        <v>309</v>
      </c>
      <c r="AH16" t="s" s="60">
        <v>308</v>
      </c>
      <c r="AI16" t="s" s="60">
        <v>309</v>
      </c>
      <c r="AJ16" t="s" s="60">
        <v>308</v>
      </c>
      <c r="AK16" t="s" s="60">
        <v>309</v>
      </c>
      <c r="AL16" t="s" s="60">
        <v>308</v>
      </c>
      <c r="AM16" t="s" s="60">
        <v>309</v>
      </c>
      <c r="AN16" t="s" s="60">
        <v>308</v>
      </c>
      <c r="AO16" t="s" s="60">
        <v>309</v>
      </c>
      <c r="AP16" t="s" s="60">
        <v>308</v>
      </c>
      <c r="AQ16" t="s" s="60">
        <v>309</v>
      </c>
      <c r="AR16" t="s" s="60">
        <v>308</v>
      </c>
      <c r="AS16" t="s" s="60">
        <v>309</v>
      </c>
      <c r="AT16" t="s" s="60">
        <v>308</v>
      </c>
      <c r="AU16" t="s" s="60">
        <v>309</v>
      </c>
      <c r="AV16" t="s" s="60">
        <v>308</v>
      </c>
      <c r="AW16" t="s" s="60">
        <v>309</v>
      </c>
      <c r="AX16" t="s" s="60">
        <v>308</v>
      </c>
      <c r="AY16" t="s" s="60">
        <v>309</v>
      </c>
      <c r="AZ16" t="s" s="60">
        <v>308</v>
      </c>
      <c r="BA16" t="s" s="60">
        <v>309</v>
      </c>
      <c r="BB16" t="s" s="60">
        <v>308</v>
      </c>
      <c r="BC16" t="s" s="60">
        <v>309</v>
      </c>
      <c r="BD16" t="s" s="60">
        <v>308</v>
      </c>
      <c r="BE16" t="s" s="60">
        <v>309</v>
      </c>
      <c r="BF16" t="s" s="60">
        <v>308</v>
      </c>
      <c r="BG16" t="s" s="60">
        <v>309</v>
      </c>
      <c r="BH16" t="s" s="60">
        <v>308</v>
      </c>
      <c r="BI16" t="s" s="60">
        <v>309</v>
      </c>
      <c r="BJ16" t="s" s="60">
        <v>308</v>
      </c>
      <c r="BK16" t="s" s="60">
        <v>309</v>
      </c>
      <c r="BL16" t="s" s="60">
        <v>308</v>
      </c>
      <c r="BM16" t="s" s="60">
        <v>309</v>
      </c>
      <c r="BN16" t="s" s="60">
        <v>308</v>
      </c>
      <c r="BO16" t="s" s="60">
        <v>309</v>
      </c>
      <c r="BP16" t="s" s="60">
        <v>308</v>
      </c>
      <c r="BQ16" t="s" s="60">
        <v>309</v>
      </c>
      <c r="BR16" t="s" s="60">
        <v>308</v>
      </c>
      <c r="BS16" t="s" s="60">
        <v>309</v>
      </c>
      <c r="BT16" t="s" s="60">
        <v>308</v>
      </c>
      <c r="BU16" t="s" s="61">
        <v>310</v>
      </c>
      <c r="BV16" t="s" s="61">
        <v>311</v>
      </c>
      <c r="BW16" t="s" s="61">
        <v>312</v>
      </c>
      <c r="BX16" t="s" s="61">
        <v>313</v>
      </c>
      <c r="BY16" t="s" s="61">
        <v>310</v>
      </c>
      <c r="BZ16" t="s" s="61">
        <v>311</v>
      </c>
      <c r="CA16" t="s" s="61">
        <v>312</v>
      </c>
      <c r="CB16" t="s" s="61">
        <v>313</v>
      </c>
      <c r="CC16" t="s" s="61">
        <v>310</v>
      </c>
      <c r="CD16" t="s" s="61">
        <v>311</v>
      </c>
      <c r="CE16" t="s" s="61">
        <v>312</v>
      </c>
      <c r="CF16" t="s" s="61">
        <v>313</v>
      </c>
      <c r="CG16" t="s" s="61">
        <v>310</v>
      </c>
      <c r="CH16" t="s" s="61">
        <v>311</v>
      </c>
      <c r="CI16" t="s" s="61">
        <v>312</v>
      </c>
      <c r="CJ16" t="s" s="61">
        <v>313</v>
      </c>
    </row>
    <row r="17" ht="15.0" customHeight="true">
      <c r="A17" s="62"/>
      <c r="B17" t="n" s="63">
        <v>1.0</v>
      </c>
      <c r="C17" t="n" s="63">
        <v>2.0</v>
      </c>
      <c r="D17" t="n" s="63">
        <v>3.0</v>
      </c>
      <c r="E17" t="n" s="63">
        <v>4.0</v>
      </c>
      <c r="F17" t="n" s="63">
        <v>5.0</v>
      </c>
      <c r="G17" t="n" s="63">
        <v>6.0</v>
      </c>
      <c r="H17" t="n" s="63">
        <v>7.0</v>
      </c>
      <c r="I17" t="n" s="64">
        <v>8.0</v>
      </c>
      <c r="J17" t="n" s="65">
        <v>9.0</v>
      </c>
      <c r="K17" t="n" s="65">
        <v>10.0</v>
      </c>
      <c r="L17" t="n" s="65">
        <v>11.0</v>
      </c>
      <c r="M17" t="n" s="63">
        <v>12.0</v>
      </c>
      <c r="N17" t="n" s="63">
        <v>12.0</v>
      </c>
      <c r="O17" t="n" s="64">
        <v>13.0</v>
      </c>
      <c r="P17" t="n" s="65">
        <v>14.0</v>
      </c>
      <c r="Q17" t="n" s="65">
        <v>15.0</v>
      </c>
      <c r="R17" t="n" s="65">
        <v>16.0</v>
      </c>
      <c r="S17" t="n" s="65">
        <v>17.0</v>
      </c>
      <c r="T17" t="n" s="65">
        <v>18.0</v>
      </c>
      <c r="U17" t="n" s="65">
        <v>19.0</v>
      </c>
      <c r="V17" t="n" s="65">
        <v>20.0</v>
      </c>
      <c r="W17" t="n" s="65">
        <v>21.0</v>
      </c>
      <c r="X17" t="n" s="65">
        <v>22.0</v>
      </c>
    </row>
    <row r="18">
      <c r="A18" s="6"/>
      <c r="B18" s="3" t="s">
        <v>314</v>
      </c>
      <c r="C18" s="3" t="n">
        <v>1.0</v>
      </c>
      <c r="D18" s="3" t="s">
        <v>315</v>
      </c>
      <c r="E18" s="3" t="s">
        <v>316</v>
      </c>
      <c r="F18" s="3" t="s">
        <v>317</v>
      </c>
      <c r="G18" s="3"/>
      <c r="H18" s="3" t="s">
        <v>318</v>
      </c>
      <c r="I18" s="3" t="s">
        <v>0</v>
      </c>
      <c r="J18" s="4" t="n">
        <v>1847436.11</v>
      </c>
      <c r="K18" s="5" t="n">
        <v>3.0</v>
      </c>
      <c r="L18" s="4" t="n">
        <v>5542308.33</v>
      </c>
      <c r="M18" s="6" t="n">
        <f>IF(P18=1,0,1) + IF(ISBLANK(R18),1,0) + IF(ISBLANK(S18),1,0)</f>
        <v>3.0</v>
      </c>
      <c r="N18" s="6"/>
      <c r="O18" s="6"/>
      <c r="P18" s="6" t="n">
        <f>IF(OR(Q18="Российская Федерация",Q18="Армения",Q18="Белоруссия",Q18="Беларусь",Q18="Казахстан",Q18="Киргизия",Q18="Кыргызстан",Q18="ДНР",Q18="ЛНР"), 1, 0)</f>
        <v>0.0</v>
      </c>
      <c r="Q18" s="6" t="str">
        <f>IFERROR(IF(P18=1, "Российская Федерация", "Не заполнено"),"")</f>
        <v/>
      </c>
      <c r="R18" s="6"/>
      <c r="S18" s="6"/>
      <c r="T18" s="6"/>
      <c r="U18" s="4" t="n">
        <f>IF(T18&lt;&gt;0, J18 * Q21,)</f>
        <v>0.0</v>
      </c>
      <c r="V18" s="4" t="n">
        <f>U18*K18</f>
        <v>0.0</v>
      </c>
      <c r="W18" s="4" t="n">
        <f>X18*ROUNDDOWN(T18,6)</f>
        <v>0.0</v>
      </c>
      <c r="X18" s="5" t="n">
        <f>K18</f>
        <v>3.0</v>
      </c>
      <c r="Y18" s="3" t="n">
        <v>2064641.0</v>
      </c>
    </row>
    <row r="19" ht="12.75" customHeight="true">
      <c r="K19" s="66"/>
      <c r="L19" s="66"/>
    </row>
    <row r="20" ht="15.0" customHeight="true">
      <c r="K20" t="s" s="67">
        <v>319</v>
      </c>
      <c r="L20" s="67"/>
      <c r="M20" t="s" s="67">
        <v>320</v>
      </c>
      <c r="N20" s="67"/>
      <c r="O20" s="67"/>
      <c r="P20" s="67"/>
      <c r="Q20" s="67"/>
      <c r="R20" s="68"/>
      <c r="S20" s="68"/>
      <c r="W20" t="s" s="69">
        <v>321</v>
      </c>
      <c r="X20" s="70"/>
    </row>
    <row r="21" ht="15.0" customHeight="true">
      <c r="L21" s="71" t="n">
        <f>SUM(L18:L18)</f>
        <v>5542308.33</v>
      </c>
      <c r="Q21" s="71" t="n">
        <f>W21/L21</f>
        <v>0.0</v>
      </c>
      <c r="W21" s="71" t="n">
        <f>SUM(W18:W18)</f>
        <v>0.0</v>
      </c>
    </row>
    <row r="22" ht="12.75" customHeight="true">
      <c r="R22" t="s" s="66">
        <v>322</v>
      </c>
      <c r="S22" t="s" s="66">
        <v>323</v>
      </c>
      <c r="T22" s="66"/>
    </row>
    <row r="23" ht="12.75" customHeight="true">
      <c r="D23" t="s" s="72">
        <v>324</v>
      </c>
      <c r="E23" s="73"/>
      <c r="F23" s="73"/>
      <c r="G23" s="73"/>
      <c r="H23" s="73"/>
      <c r="I23" s="73"/>
      <c r="J23" s="73"/>
      <c r="K23" s="73"/>
      <c r="L23" s="73"/>
      <c r="M23" s="73"/>
      <c r="N23" s="73"/>
      <c r="O23" s="73"/>
      <c r="P23" s="73"/>
      <c r="Q23" s="74"/>
      <c r="R23" s="75" t="n">
        <f>SUM(V18:V18)</f>
        <v>0.0</v>
      </c>
      <c r="S23" t="n" s="75">
        <v>100.0</v>
      </c>
      <c r="T23" t="s" s="76">
        <v>325</v>
      </c>
    </row>
    <row r="24" ht="15.0" customHeight="true">
      <c r="D24" t="s" s="72">
        <v>326</v>
      </c>
      <c r="E24" s="73"/>
      <c r="F24" s="73"/>
      <c r="G24" s="73"/>
      <c r="H24" s="73"/>
      <c r="I24" s="73"/>
      <c r="J24" s="73"/>
      <c r="K24" s="73"/>
      <c r="L24" s="73"/>
      <c r="M24" s="73"/>
      <c r="N24" s="73"/>
      <c r="O24" s="73"/>
      <c r="P24" s="73"/>
      <c r="Q24" s="74"/>
      <c r="R24" s="71" t="n">
        <f>SUMIF(P18:P18,1, V18:V18)</f>
        <v>0.0</v>
      </c>
      <c r="S24" s="71" t="n">
        <f>IF(R23&lt;&gt;0, R24/R23*100,)</f>
        <v>0.0</v>
      </c>
      <c r="T24" s="77" t="str">
        <f>IF(S24&lt;=50," ","РФ/ДНР/ЛНР/ЕАЭС")</f>
        <v> </v>
      </c>
    </row>
    <row r="25" ht="15.0" customHeight="true">
      <c r="D25" t="s" s="72">
        <v>327</v>
      </c>
      <c r="E25" s="73"/>
      <c r="F25" s="73"/>
      <c r="G25" s="73"/>
      <c r="H25" s="73"/>
      <c r="I25" s="73"/>
      <c r="J25" s="73"/>
      <c r="K25" s="73"/>
      <c r="L25" s="73"/>
      <c r="M25" s="73"/>
      <c r="N25" s="73"/>
      <c r="O25" s="73"/>
      <c r="P25" s="73"/>
      <c r="Q25" s="74"/>
      <c r="R25" s="71" t="n">
        <f>IF(R23&lt;&gt;0,R23-R24,)</f>
        <v>0.0</v>
      </c>
      <c r="S25" s="71" t="n">
        <f>IF(R23&lt;&gt;0, R25/R23*100,)</f>
        <v>0.0</v>
      </c>
      <c r="T25" s="77" t="str">
        <f>IF(S25&gt;50,"Импорт", " ")</f>
        <v> </v>
      </c>
    </row>
    <row r="26" ht="15.0" customHeight="true">
      <c r="D26" t="s" s="72">
        <v>328</v>
      </c>
      <c r="E26" s="73"/>
      <c r="F26" s="73"/>
      <c r="G26" s="73"/>
      <c r="H26" s="73"/>
      <c r="I26" s="73"/>
      <c r="J26" s="73"/>
      <c r="K26" s="73"/>
      <c r="L26" s="73"/>
      <c r="M26" s="73"/>
      <c r="N26" s="73"/>
      <c r="O26" s="73"/>
      <c r="P26" s="73"/>
      <c r="Q26" s="74"/>
      <c r="R26" s="71" t="n">
        <f>SUMIF(M18:M18, 0, V18:V18)</f>
        <v>0.0</v>
      </c>
      <c r="S26" s="71" t="n">
        <f>IF(R23&lt;&gt;0, R26/R23*100,)</f>
        <v>0.0</v>
      </c>
      <c r="T26" s="77" t="str">
        <f>IF(S26&lt;=50," ","РЭП (ПО)")</f>
        <v> </v>
      </c>
    </row>
    <row r="27" ht="15.0" customHeight="true">
      <c r="A27" s="6"/>
    </row>
    <row r="28" ht="15.75" customHeight="true">
      <c r="B28" t="s" s="78">
        <v>329</v>
      </c>
    </row>
    <row r="29" ht="19.5" customHeight="true">
      <c r="B29" t="s" s="79">
        <v>330</v>
      </c>
      <c r="C29" s="79"/>
      <c r="D29" s="79"/>
      <c r="E29" s="79"/>
      <c r="F29" s="79"/>
      <c r="G29" s="79"/>
      <c r="H29" s="79"/>
      <c r="I29" s="79"/>
      <c r="J29" s="79"/>
      <c r="K29" s="79"/>
      <c r="L29" s="79"/>
      <c r="M29" s="79"/>
      <c r="N29" s="79"/>
      <c r="O29" s="79"/>
      <c r="P29" s="79"/>
      <c r="Q29" s="79"/>
      <c r="R29" s="79"/>
      <c r="S29" s="79"/>
      <c r="T29" s="79"/>
      <c r="U29" s="79"/>
      <c r="V29" s="79"/>
      <c r="W29" s="79"/>
    </row>
    <row r="30" ht="20.25" customHeight="true">
      <c r="B30" t="s" s="80">
        <v>331</v>
      </c>
      <c r="C30" s="81"/>
      <c r="D30" s="81"/>
      <c r="E30" s="81"/>
      <c r="F30" s="81"/>
      <c r="G30" s="81"/>
      <c r="H30" s="81"/>
      <c r="I30" s="81"/>
      <c r="J30" s="81"/>
      <c r="K30" s="81"/>
      <c r="L30" s="81"/>
      <c r="M30" s="81"/>
      <c r="N30" s="81"/>
      <c r="O30" s="81"/>
      <c r="P30" s="81"/>
      <c r="Q30" s="81"/>
      <c r="R30" s="81"/>
      <c r="S30" s="81"/>
      <c r="T30" s="81"/>
      <c r="U30" s="81"/>
      <c r="V30" s="81"/>
      <c r="W30" s="81"/>
    </row>
    <row r="31" ht="39.75" customHeight="true">
      <c r="B31" t="s" s="82">
        <v>332</v>
      </c>
      <c r="C31" s="83"/>
      <c r="D31" s="83"/>
      <c r="E31" s="83"/>
      <c r="F31" s="83"/>
      <c r="G31" s="83"/>
      <c r="H31" s="83"/>
      <c r="I31" s="83"/>
      <c r="J31" s="83"/>
      <c r="K31" s="83"/>
      <c r="L31" s="83"/>
      <c r="M31" s="83"/>
      <c r="N31" s="83"/>
      <c r="O31" s="83"/>
      <c r="P31" s="83"/>
      <c r="Q31" s="83"/>
      <c r="R31" s="83"/>
      <c r="S31" s="83"/>
      <c r="T31" s="83"/>
      <c r="U31" s="83"/>
      <c r="V31" s="83"/>
      <c r="W31" s="83"/>
    </row>
    <row r="32" ht="19.5" customHeight="true">
      <c r="B32" t="s" s="80">
        <v>333</v>
      </c>
      <c r="C32" s="81"/>
      <c r="D32" s="81"/>
      <c r="E32" s="81"/>
      <c r="F32" s="81"/>
      <c r="G32" s="81"/>
      <c r="H32" s="81"/>
      <c r="I32" s="81"/>
      <c r="J32" s="81"/>
      <c r="K32" s="81"/>
      <c r="L32" s="81"/>
      <c r="M32" s="81"/>
      <c r="N32" s="81"/>
      <c r="O32" s="81"/>
      <c r="P32" s="81"/>
      <c r="Q32" s="81"/>
      <c r="R32" s="81"/>
      <c r="S32" s="81"/>
      <c r="T32" s="81"/>
      <c r="U32" s="81"/>
      <c r="V32" s="81"/>
      <c r="W32" s="81"/>
    </row>
    <row r="33" ht="18.0" customHeight="true">
      <c r="B33" t="s" s="80">
        <v>334</v>
      </c>
      <c r="C33" s="81"/>
      <c r="D33" s="81"/>
      <c r="E33" s="81"/>
      <c r="F33" s="81"/>
      <c r="G33" s="81"/>
      <c r="H33" s="81"/>
      <c r="I33" s="81"/>
      <c r="J33" s="81"/>
      <c r="K33" s="81"/>
      <c r="L33" s="81"/>
      <c r="M33" s="81"/>
      <c r="N33" s="81"/>
      <c r="O33" s="81"/>
      <c r="P33" s="81"/>
      <c r="Q33" s="81"/>
      <c r="R33" s="81"/>
      <c r="S33" s="81"/>
      <c r="T33" s="81"/>
      <c r="U33" s="81"/>
      <c r="V33" s="81"/>
      <c r="W33" s="81"/>
    </row>
    <row r="34" ht="22.5" customHeight="true">
      <c r="B34" t="s" s="80">
        <v>335</v>
      </c>
      <c r="C34" s="81"/>
      <c r="D34" s="81"/>
      <c r="E34" s="81"/>
      <c r="F34" s="81"/>
      <c r="G34" s="81"/>
      <c r="H34" s="81"/>
      <c r="I34" s="81"/>
      <c r="J34" s="81"/>
      <c r="K34" s="81"/>
      <c r="L34" s="81"/>
      <c r="M34" s="81"/>
      <c r="N34" s="81"/>
      <c r="O34" s="81"/>
      <c r="P34" s="81"/>
      <c r="Q34" s="81"/>
      <c r="R34" s="81"/>
      <c r="S34" s="81"/>
      <c r="T34" s="81"/>
      <c r="U34" s="81"/>
      <c r="V34" s="81"/>
      <c r="W34" s="81"/>
    </row>
    <row r="35" ht="19.5" customHeight="true">
      <c r="B35" t="s" s="80">
        <v>336</v>
      </c>
      <c r="C35" s="81"/>
      <c r="D35" s="81"/>
      <c r="E35" s="81"/>
      <c r="F35" s="81"/>
      <c r="G35" s="81"/>
      <c r="H35" s="81"/>
      <c r="I35" s="81"/>
      <c r="J35" s="81"/>
      <c r="K35" s="81"/>
      <c r="L35" s="81"/>
      <c r="M35" s="81"/>
      <c r="N35" s="81"/>
      <c r="O35" s="81"/>
      <c r="P35" s="81"/>
      <c r="Q35" s="81"/>
      <c r="R35" s="81"/>
      <c r="S35" s="81"/>
      <c r="T35" s="81"/>
      <c r="U35" s="81"/>
      <c r="V35" s="81"/>
      <c r="W35" s="81"/>
    </row>
    <row r="36" ht="22.5" customHeight="true">
      <c r="B36" t="s" s="80">
        <v>337</v>
      </c>
      <c r="C36" s="81"/>
      <c r="D36" s="81"/>
      <c r="E36" s="81"/>
      <c r="F36" s="81"/>
      <c r="G36" s="81"/>
      <c r="H36" s="81"/>
      <c r="I36" s="81"/>
      <c r="J36" s="81"/>
      <c r="K36" s="81"/>
      <c r="L36" s="81"/>
      <c r="M36" s="81"/>
      <c r="N36" s="81"/>
      <c r="O36" s="81"/>
      <c r="P36" s="81"/>
      <c r="Q36" s="81"/>
      <c r="R36" s="81"/>
      <c r="S36" s="81"/>
      <c r="T36" s="81"/>
      <c r="U36" s="81"/>
      <c r="V36" s="81"/>
      <c r="W36" s="81"/>
    </row>
    <row r="37" ht="34.5" customHeight="true">
      <c r="B37" t="s" s="80">
        <v>338</v>
      </c>
      <c r="C37" s="81"/>
      <c r="D37" s="81"/>
      <c r="E37" s="81"/>
      <c r="F37" s="81"/>
      <c r="G37" s="81"/>
      <c r="H37" s="81"/>
      <c r="I37" s="81"/>
      <c r="J37" s="81"/>
      <c r="K37" s="81"/>
      <c r="L37" s="81"/>
      <c r="M37" s="81"/>
      <c r="N37" s="81"/>
      <c r="O37" s="81"/>
      <c r="P37" s="81"/>
      <c r="Q37" s="81"/>
      <c r="R37" s="81"/>
      <c r="S37" s="81"/>
      <c r="T37" s="81"/>
      <c r="U37" s="81"/>
      <c r="V37" s="81"/>
      <c r="W37" s="81"/>
    </row>
    <row r="38" ht="36.0" customHeight="true">
      <c r="B38" t="s" s="80">
        <v>339</v>
      </c>
      <c r="C38" s="81"/>
      <c r="D38" s="81"/>
      <c r="E38" s="81"/>
      <c r="F38" s="81"/>
      <c r="G38" s="81"/>
      <c r="H38" s="81"/>
      <c r="I38" s="81"/>
      <c r="J38" s="81"/>
      <c r="K38" s="81"/>
      <c r="L38" s="81"/>
      <c r="M38" s="81"/>
      <c r="N38" s="81"/>
      <c r="O38" s="81"/>
      <c r="P38" s="81"/>
      <c r="Q38" s="81"/>
      <c r="R38" s="81"/>
      <c r="S38" s="81"/>
      <c r="T38" s="81"/>
      <c r="U38" s="81"/>
      <c r="V38" s="81"/>
      <c r="W38" s="81"/>
    </row>
    <row r="39" ht="32.25" customHeight="true">
      <c r="B39" t="s" s="84">
        <v>340</v>
      </c>
      <c r="C39" s="85"/>
      <c r="D39" s="85"/>
      <c r="E39" s="85"/>
      <c r="F39" s="85"/>
      <c r="G39" s="85"/>
      <c r="H39" s="85"/>
      <c r="I39" s="85"/>
      <c r="J39" s="85"/>
      <c r="K39" s="85"/>
      <c r="L39" s="85"/>
      <c r="M39" s="85"/>
      <c r="N39" s="85"/>
      <c r="O39" s="85"/>
      <c r="P39" s="85"/>
      <c r="Q39" s="85"/>
      <c r="R39" s="85"/>
      <c r="S39" s="85"/>
      <c r="T39" s="85"/>
      <c r="U39" s="85"/>
      <c r="V39" s="85"/>
      <c r="W39" s="85"/>
    </row>
    <row r="40" ht="33.75" customHeight="true">
      <c r="B40" t="s" s="80">
        <v>341</v>
      </c>
      <c r="C40" s="81"/>
      <c r="D40" s="81"/>
      <c r="E40" s="81"/>
      <c r="F40" s="81"/>
      <c r="G40" s="81"/>
      <c r="H40" s="81"/>
      <c r="I40" s="81"/>
      <c r="J40" s="81"/>
      <c r="K40" s="81"/>
      <c r="L40" s="81"/>
      <c r="M40" s="81"/>
      <c r="N40" s="81"/>
      <c r="O40" s="81"/>
      <c r="P40" s="81"/>
      <c r="Q40" s="81"/>
      <c r="R40" s="81"/>
      <c r="S40" s="81"/>
      <c r="T40" s="81"/>
      <c r="U40" s="81"/>
      <c r="V40" s="81"/>
      <c r="W40" s="81"/>
    </row>
    <row r="41" ht="33.75" customHeight="true">
      <c r="B41" t="s" s="80">
        <v>342</v>
      </c>
      <c r="C41" s="81"/>
      <c r="D41" s="81"/>
      <c r="E41" s="81"/>
      <c r="F41" s="81"/>
      <c r="G41" s="81"/>
      <c r="H41" s="81"/>
      <c r="I41" s="81"/>
      <c r="J41" s="81"/>
      <c r="K41" s="81"/>
      <c r="L41" s="81"/>
      <c r="M41" s="81"/>
      <c r="N41" s="81"/>
      <c r="O41" s="81"/>
      <c r="P41" s="81"/>
      <c r="Q41" s="81"/>
      <c r="R41" s="81"/>
      <c r="S41" s="81"/>
      <c r="T41" s="81"/>
      <c r="U41" s="81"/>
      <c r="V41" s="81"/>
      <c r="W41" s="81"/>
    </row>
    <row r="42" ht="124.5" customHeight="true">
      <c r="B42" t="s" s="80">
        <v>343</v>
      </c>
      <c r="C42" s="81"/>
      <c r="D42" s="81"/>
      <c r="E42" s="81"/>
      <c r="F42" s="81"/>
      <c r="G42" s="81"/>
      <c r="H42" s="81"/>
      <c r="I42" s="81"/>
      <c r="J42" s="81"/>
      <c r="K42" s="81"/>
      <c r="L42" s="81"/>
      <c r="M42" s="81"/>
      <c r="N42" s="81"/>
      <c r="O42" s="81"/>
      <c r="P42" s="81"/>
      <c r="Q42" s="81"/>
      <c r="R42" s="81"/>
      <c r="S42" s="81"/>
      <c r="T42" s="81"/>
      <c r="U42" s="81"/>
      <c r="V42" s="81"/>
      <c r="W42" s="81"/>
    </row>
    <row r="43" ht="33.75" customHeight="true">
      <c r="B43" t="s" s="80">
        <v>344</v>
      </c>
      <c r="C43" s="81"/>
      <c r="D43" s="81"/>
      <c r="E43" s="81"/>
      <c r="F43" s="81"/>
      <c r="G43" s="81"/>
      <c r="H43" s="81"/>
      <c r="I43" s="81"/>
      <c r="J43" s="81"/>
      <c r="K43" s="81"/>
      <c r="L43" s="81"/>
      <c r="M43" s="81"/>
      <c r="N43" s="81"/>
      <c r="O43" s="81"/>
      <c r="P43" s="81"/>
      <c r="Q43" s="81"/>
      <c r="R43" s="81"/>
      <c r="S43" s="81"/>
      <c r="T43" s="81"/>
      <c r="U43" s="81"/>
      <c r="V43" s="81"/>
      <c r="W43" s="81"/>
    </row>
    <row r="44" ht="24.75" customHeight="true">
      <c r="A44" s="6"/>
    </row>
  </sheetData>
  <sheetProtection autoFilter="false" sort="false" password="CDB0" sheet="true" scenarios="true" objects="true"/>
  <autoFilter ref="B17:S18"/>
  <mergeCells>
    <mergeCell ref="B2:L2"/>
    <mergeCell ref="D3:E3"/>
    <mergeCell ref="F3:L3"/>
    <mergeCell ref="B4:C10"/>
    <mergeCell ref="D4:E4"/>
    <mergeCell ref="F4:L4"/>
    <mergeCell ref="D5:E5"/>
    <mergeCell ref="F5:L5"/>
    <mergeCell ref="D6:E6"/>
    <mergeCell ref="F6:L6"/>
    <mergeCell ref="D7:E7"/>
    <mergeCell ref="F7:L7"/>
    <mergeCell ref="D8:E8"/>
    <mergeCell ref="F8:L8"/>
    <mergeCell ref="D9:E9"/>
    <mergeCell ref="F9:L9"/>
    <mergeCell ref="D10:E10"/>
    <mergeCell ref="F10:L10"/>
    <mergeCell ref="D11:E11"/>
    <mergeCell ref="F11:L11"/>
    <mergeCell ref="D12:E12"/>
    <mergeCell ref="F12:L12"/>
    <mergeCell ref="BC15:BD15"/>
    <mergeCell ref="A14:A16"/>
    <mergeCell ref="B14:B16"/>
    <mergeCell ref="C14:C16"/>
    <mergeCell ref="D14:G14"/>
    <mergeCell ref="H14:H16"/>
    <mergeCell ref="D15:D16"/>
    <mergeCell ref="E15:E16"/>
    <mergeCell ref="F15:F16"/>
    <mergeCell ref="G15:G16"/>
    <mergeCell ref="X14:X16"/>
    <mergeCell ref="O14:O16"/>
    <mergeCell ref="M14:M16"/>
    <mergeCell ref="N14:N16"/>
    <mergeCell ref="Y15:Z15"/>
    <mergeCell ref="T14:T16"/>
    <mergeCell ref="U14:U16"/>
    <mergeCell ref="V14:V16"/>
    <mergeCell ref="W14:W16"/>
    <mergeCell ref="P14:P16"/>
    <mergeCell ref="Q14:Q16"/>
    <mergeCell ref="AA15:AB15"/>
    <mergeCell ref="AC15:AD15"/>
    <mergeCell ref="AE15:AF15"/>
    <mergeCell ref="AG15:AH15"/>
    <mergeCell ref="AI15:AJ15"/>
    <mergeCell ref="AK15:AL15"/>
    <mergeCell ref="BK15:BL15"/>
    <mergeCell ref="BM15:BN15"/>
    <mergeCell ref="BO15:BP15"/>
    <mergeCell ref="BQ15:BR15"/>
    <mergeCell ref="BI15:BJ15"/>
    <mergeCell ref="AM15:AN15"/>
    <mergeCell ref="AO15:AP15"/>
    <mergeCell ref="AQ15:AR15"/>
    <mergeCell ref="AS15:AT15"/>
    <mergeCell ref="AU15:AV15"/>
    <mergeCell ref="AW15:AX15"/>
    <mergeCell ref="BE15:BF15"/>
    <mergeCell ref="BG15:BH15"/>
    <mergeCell ref="AY15:AZ15"/>
    <mergeCell ref="BA15:BB15"/>
    <mergeCell ref="BS15:BT15"/>
    <mergeCell ref="B43:W43"/>
    <mergeCell ref="B37:W37"/>
    <mergeCell ref="D23:Q23"/>
    <mergeCell ref="D24:Q24"/>
    <mergeCell ref="D25:Q25"/>
    <mergeCell ref="B29:W29"/>
    <mergeCell ref="B30:W30"/>
    <mergeCell ref="B31:W31"/>
    <mergeCell ref="B32:W32"/>
    <mergeCell ref="B33:W33"/>
    <mergeCell ref="B34:W34"/>
    <mergeCell ref="B35:W35"/>
    <mergeCell ref="B36:W36"/>
    <mergeCell ref="R14:R16"/>
    <mergeCell ref="S14:S16"/>
    <mergeCell ref="D26:Q26"/>
    <mergeCell ref="B42:W42"/>
    <mergeCell ref="B38:W38"/>
    <mergeCell ref="B39:W39"/>
    <mergeCell ref="B40:W40"/>
    <mergeCell ref="B41:W41"/>
    <mergeCell ref="K20:L20"/>
    <mergeCell ref="M20:Q20"/>
    <mergeCell ref="I14:I16"/>
    <mergeCell ref="J14:J16"/>
    <mergeCell ref="K14:K16"/>
    <mergeCell ref="L14:L16"/>
  </mergeCells>
  <dataValidations count="3">
    <dataValidation type="list" sqref="N18" allowBlank="true" errorStyle="stop" promptTitle="" prompt="" showInputMessage="true" showDropDown="false" showErrorMessage="true">
      <formula1>yes_no</formula1>
    </dataValidation>
    <dataValidation type="list" sqref="Q18" allowBlank="true" errorStyle="stop" promptTitle="" prompt="Выберите страну из списка" showInputMessage="true" showDropDown="false" showErrorMessage="true">
      <formula1>countries</formula1>
    </dataValidation>
    <dataValidation type="list" sqref="R18" allowBlank="true" errorStyle="stop" promptTitle="" prompt="Выберите Реестр из списка" showInputMessage="true" showDropDown="false" showErrorMessage="true">
      <formula1>rep</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C256"/>
  <sheetViews>
    <sheetView workbookViewId="0"/>
  </sheetViews>
  <sheetFormatPr defaultRowHeight="15.0"/>
  <sheetData>
    <row r="1">
      <c r="A1" t="s">
        <v>0</v>
      </c>
      <c r="B1" t="s">
        <v>255</v>
      </c>
      <c r="C1" t="s">
        <v>257</v>
      </c>
    </row>
    <row r="2">
      <c r="A2" t="s">
        <v>1</v>
      </c>
      <c r="B2" t="s">
        <v>256</v>
      </c>
      <c r="C2" t="s">
        <v>258</v>
      </c>
    </row>
    <row r="3">
      <c r="A3" t="s">
        <v>2</v>
      </c>
    </row>
    <row r="4">
      <c r="A4" t="s">
        <v>3</v>
      </c>
    </row>
    <row r="5">
      <c r="A5" t="s">
        <v>4</v>
      </c>
    </row>
    <row r="6">
      <c r="A6" t="s">
        <v>5</v>
      </c>
    </row>
    <row r="7">
      <c r="A7" t="s">
        <v>6</v>
      </c>
    </row>
    <row r="8">
      <c r="A8" t="s">
        <v>7</v>
      </c>
    </row>
    <row r="9">
      <c r="A9" t="s">
        <v>8</v>
      </c>
    </row>
    <row r="10">
      <c r="A10" t="s">
        <v>9</v>
      </c>
    </row>
    <row r="11">
      <c r="A11" t="s">
        <v>10</v>
      </c>
    </row>
    <row r="12">
      <c r="A12" t="s">
        <v>11</v>
      </c>
    </row>
    <row r="13">
      <c r="A13" t="s">
        <v>12</v>
      </c>
    </row>
    <row r="14">
      <c r="A14" t="s">
        <v>13</v>
      </c>
    </row>
    <row r="15">
      <c r="A15" t="s">
        <v>14</v>
      </c>
    </row>
    <row r="16">
      <c r="A16" t="s">
        <v>15</v>
      </c>
    </row>
    <row r="17">
      <c r="A17" t="s">
        <v>16</v>
      </c>
    </row>
    <row r="18">
      <c r="A18" t="s">
        <v>17</v>
      </c>
    </row>
    <row r="19">
      <c r="A19" t="s">
        <v>18</v>
      </c>
    </row>
    <row r="20">
      <c r="A20" t="s">
        <v>19</v>
      </c>
    </row>
    <row r="21">
      <c r="A21" t="s">
        <v>20</v>
      </c>
    </row>
    <row r="22">
      <c r="A22" t="s">
        <v>21</v>
      </c>
    </row>
    <row r="23">
      <c r="A23" t="s">
        <v>22</v>
      </c>
    </row>
    <row r="24">
      <c r="A24" t="s">
        <v>23</v>
      </c>
    </row>
    <row r="25">
      <c r="A25" t="s">
        <v>24</v>
      </c>
    </row>
    <row r="26">
      <c r="A26" t="s">
        <v>25</v>
      </c>
    </row>
    <row r="27">
      <c r="A27" t="s">
        <v>26</v>
      </c>
    </row>
    <row r="28">
      <c r="A28" t="s">
        <v>27</v>
      </c>
    </row>
    <row r="29">
      <c r="A29" t="s">
        <v>28</v>
      </c>
    </row>
    <row r="30">
      <c r="A30" t="s">
        <v>29</v>
      </c>
    </row>
    <row r="31">
      <c r="A31" t="s">
        <v>30</v>
      </c>
    </row>
    <row r="32">
      <c r="A32" t="s">
        <v>31</v>
      </c>
    </row>
    <row r="33">
      <c r="A33" t="s">
        <v>32</v>
      </c>
    </row>
    <row r="34">
      <c r="A34" t="s">
        <v>33</v>
      </c>
    </row>
    <row r="35">
      <c r="A35" t="s">
        <v>34</v>
      </c>
    </row>
    <row r="36">
      <c r="A36" t="s">
        <v>35</v>
      </c>
    </row>
    <row r="37">
      <c r="A37" t="s">
        <v>36</v>
      </c>
    </row>
    <row r="38">
      <c r="A38" t="s">
        <v>37</v>
      </c>
    </row>
    <row r="39">
      <c r="A39" t="s">
        <v>38</v>
      </c>
    </row>
    <row r="40">
      <c r="A40" t="s">
        <v>39</v>
      </c>
    </row>
    <row r="41">
      <c r="A41" t="s">
        <v>40</v>
      </c>
    </row>
    <row r="42">
      <c r="A42" t="s">
        <v>41</v>
      </c>
    </row>
    <row r="43">
      <c r="A43" t="s">
        <v>42</v>
      </c>
    </row>
    <row r="44">
      <c r="A44" t="s">
        <v>43</v>
      </c>
    </row>
    <row r="45">
      <c r="A45" t="s">
        <v>44</v>
      </c>
    </row>
    <row r="46">
      <c r="A46" t="s">
        <v>45</v>
      </c>
    </row>
    <row r="47">
      <c r="A47" t="s">
        <v>46</v>
      </c>
    </row>
    <row r="48">
      <c r="A48" t="s">
        <v>47</v>
      </c>
    </row>
    <row r="49">
      <c r="A49" t="s">
        <v>48</v>
      </c>
    </row>
    <row r="50">
      <c r="A50" t="s">
        <v>49</v>
      </c>
    </row>
    <row r="51">
      <c r="A51" t="s">
        <v>50</v>
      </c>
    </row>
    <row r="52">
      <c r="A52" t="s">
        <v>51</v>
      </c>
    </row>
    <row r="53">
      <c r="A53" t="s">
        <v>52</v>
      </c>
    </row>
    <row r="54">
      <c r="A54" t="s">
        <v>53</v>
      </c>
    </row>
    <row r="55">
      <c r="A55" t="s">
        <v>54</v>
      </c>
    </row>
    <row r="56">
      <c r="A56" t="s">
        <v>55</v>
      </c>
    </row>
    <row r="57">
      <c r="A57" t="s">
        <v>56</v>
      </c>
    </row>
    <row r="58">
      <c r="A58" t="s">
        <v>57</v>
      </c>
    </row>
    <row r="59">
      <c r="A59" t="s">
        <v>58</v>
      </c>
    </row>
    <row r="60">
      <c r="A60" t="s">
        <v>59</v>
      </c>
    </row>
    <row r="61">
      <c r="A61" t="s">
        <v>60</v>
      </c>
    </row>
    <row r="62">
      <c r="A62" t="s">
        <v>61</v>
      </c>
    </row>
    <row r="63">
      <c r="A63" t="s">
        <v>62</v>
      </c>
    </row>
    <row r="64">
      <c r="A64" t="s">
        <v>63</v>
      </c>
    </row>
    <row r="65">
      <c r="A65" t="s">
        <v>64</v>
      </c>
    </row>
    <row r="66">
      <c r="A66" t="s">
        <v>65</v>
      </c>
    </row>
    <row r="67">
      <c r="A67" t="s">
        <v>66</v>
      </c>
    </row>
    <row r="68">
      <c r="A68" t="s">
        <v>67</v>
      </c>
    </row>
    <row r="69">
      <c r="A69" t="s">
        <v>68</v>
      </c>
    </row>
    <row r="70">
      <c r="A70" t="s">
        <v>69</v>
      </c>
    </row>
    <row r="71">
      <c r="A71" t="s">
        <v>70</v>
      </c>
    </row>
    <row r="72">
      <c r="A72" t="s">
        <v>71</v>
      </c>
    </row>
    <row r="73">
      <c r="A73" t="s">
        <v>72</v>
      </c>
    </row>
    <row r="74">
      <c r="A74" t="s">
        <v>73</v>
      </c>
    </row>
    <row r="75">
      <c r="A75" t="s">
        <v>74</v>
      </c>
    </row>
    <row r="76">
      <c r="A76" t="s">
        <v>75</v>
      </c>
    </row>
    <row r="77">
      <c r="A77" t="s">
        <v>76</v>
      </c>
    </row>
    <row r="78">
      <c r="A78" t="s">
        <v>77</v>
      </c>
    </row>
    <row r="79">
      <c r="A79" t="s">
        <v>78</v>
      </c>
    </row>
    <row r="80">
      <c r="A80" t="s">
        <v>79</v>
      </c>
    </row>
    <row r="81">
      <c r="A81" t="s">
        <v>80</v>
      </c>
    </row>
    <row r="82">
      <c r="A82" t="s">
        <v>81</v>
      </c>
    </row>
    <row r="83">
      <c r="A83" t="s">
        <v>82</v>
      </c>
    </row>
    <row r="84">
      <c r="A84" t="s">
        <v>83</v>
      </c>
    </row>
    <row r="85">
      <c r="A85" t="s">
        <v>84</v>
      </c>
    </row>
    <row r="86">
      <c r="A86" t="s">
        <v>85</v>
      </c>
    </row>
    <row r="87">
      <c r="A87" t="s">
        <v>86</v>
      </c>
    </row>
    <row r="88">
      <c r="A88" t="s">
        <v>87</v>
      </c>
    </row>
    <row r="89">
      <c r="A89" t="s">
        <v>88</v>
      </c>
    </row>
    <row r="90">
      <c r="A90" t="s">
        <v>89</v>
      </c>
    </row>
    <row r="91">
      <c r="A91" t="s">
        <v>90</v>
      </c>
    </row>
    <row r="92">
      <c r="A92" t="s">
        <v>91</v>
      </c>
    </row>
    <row r="93">
      <c r="A93" t="s">
        <v>92</v>
      </c>
    </row>
    <row r="94">
      <c r="A94" t="s">
        <v>93</v>
      </c>
    </row>
    <row r="95">
      <c r="A95" t="s">
        <v>94</v>
      </c>
    </row>
    <row r="96">
      <c r="A96" t="s">
        <v>95</v>
      </c>
    </row>
    <row r="97">
      <c r="A97" t="s">
        <v>96</v>
      </c>
    </row>
    <row r="98">
      <c r="A98" t="s">
        <v>97</v>
      </c>
    </row>
    <row r="99">
      <c r="A99" t="s">
        <v>98</v>
      </c>
    </row>
    <row r="100">
      <c r="A100" t="s">
        <v>99</v>
      </c>
    </row>
    <row r="101">
      <c r="A101" t="s">
        <v>100</v>
      </c>
    </row>
    <row r="102">
      <c r="A102" t="s">
        <v>101</v>
      </c>
    </row>
    <row r="103">
      <c r="A103" t="s">
        <v>102</v>
      </c>
    </row>
    <row r="104">
      <c r="A104" t="s">
        <v>103</v>
      </c>
    </row>
    <row r="105">
      <c r="A105" t="s">
        <v>104</v>
      </c>
    </row>
    <row r="106">
      <c r="A106" t="s">
        <v>105</v>
      </c>
    </row>
    <row r="107">
      <c r="A107" t="s">
        <v>106</v>
      </c>
    </row>
    <row r="108">
      <c r="A108" t="s">
        <v>107</v>
      </c>
    </row>
    <row r="109">
      <c r="A109" t="s">
        <v>108</v>
      </c>
    </row>
    <row r="110">
      <c r="A110" t="s">
        <v>109</v>
      </c>
    </row>
    <row r="111">
      <c r="A111" t="s">
        <v>110</v>
      </c>
    </row>
    <row r="112">
      <c r="A112" t="s">
        <v>111</v>
      </c>
    </row>
    <row r="113">
      <c r="A113" t="s">
        <v>112</v>
      </c>
    </row>
    <row r="114">
      <c r="A114" t="s">
        <v>113</v>
      </c>
    </row>
    <row r="115">
      <c r="A115" t="s">
        <v>114</v>
      </c>
    </row>
    <row r="116">
      <c r="A116" t="s">
        <v>115</v>
      </c>
    </row>
    <row r="117">
      <c r="A117" t="s">
        <v>116</v>
      </c>
    </row>
    <row r="118">
      <c r="A118" t="s">
        <v>117</v>
      </c>
    </row>
    <row r="119">
      <c r="A119" t="s">
        <v>118</v>
      </c>
    </row>
    <row r="120">
      <c r="A120" t="s">
        <v>119</v>
      </c>
    </row>
    <row r="121">
      <c r="A121" t="s">
        <v>120</v>
      </c>
    </row>
    <row r="122">
      <c r="A122" t="s">
        <v>60</v>
      </c>
    </row>
    <row r="123">
      <c r="A123" t="s">
        <v>121</v>
      </c>
    </row>
    <row r="124">
      <c r="A124" t="s">
        <v>122</v>
      </c>
    </row>
    <row r="125">
      <c r="A125" t="s">
        <v>123</v>
      </c>
    </row>
    <row r="126">
      <c r="A126" t="s">
        <v>124</v>
      </c>
    </row>
    <row r="127">
      <c r="A127" t="s">
        <v>125</v>
      </c>
    </row>
    <row r="128">
      <c r="A128" t="s">
        <v>126</v>
      </c>
    </row>
    <row r="129">
      <c r="A129" t="s">
        <v>127</v>
      </c>
    </row>
    <row r="130">
      <c r="A130" t="s">
        <v>128</v>
      </c>
    </row>
    <row r="131">
      <c r="A131" t="s">
        <v>129</v>
      </c>
    </row>
    <row r="132">
      <c r="A132" t="s">
        <v>130</v>
      </c>
    </row>
    <row r="133">
      <c r="A133" t="s">
        <v>131</v>
      </c>
    </row>
    <row r="134">
      <c r="A134" t="s">
        <v>132</v>
      </c>
    </row>
    <row r="135">
      <c r="A135" t="s">
        <v>133</v>
      </c>
    </row>
    <row r="136">
      <c r="A136" t="s">
        <v>134</v>
      </c>
    </row>
    <row r="137">
      <c r="A137" t="s">
        <v>135</v>
      </c>
    </row>
    <row r="138">
      <c r="A138" t="s">
        <v>136</v>
      </c>
    </row>
    <row r="139">
      <c r="A139" t="s">
        <v>137</v>
      </c>
    </row>
    <row r="140">
      <c r="A140" t="s">
        <v>138</v>
      </c>
    </row>
    <row r="141">
      <c r="A141" t="s">
        <v>139</v>
      </c>
    </row>
    <row r="142">
      <c r="A142" t="s">
        <v>140</v>
      </c>
    </row>
    <row r="143">
      <c r="A143" t="s">
        <v>141</v>
      </c>
    </row>
    <row r="144">
      <c r="A144" t="s">
        <v>142</v>
      </c>
    </row>
    <row r="145">
      <c r="A145" t="s">
        <v>143</v>
      </c>
    </row>
    <row r="146">
      <c r="A146" t="s">
        <v>144</v>
      </c>
    </row>
    <row r="147">
      <c r="A147" t="s">
        <v>145</v>
      </c>
    </row>
    <row r="148">
      <c r="A148" t="s">
        <v>146</v>
      </c>
    </row>
    <row r="149">
      <c r="A149" t="s">
        <v>147</v>
      </c>
    </row>
    <row r="150">
      <c r="A150" t="s">
        <v>148</v>
      </c>
    </row>
    <row r="151">
      <c r="A151" t="s">
        <v>149</v>
      </c>
    </row>
    <row r="152">
      <c r="A152" t="s">
        <v>150</v>
      </c>
    </row>
    <row r="153">
      <c r="A153" t="s">
        <v>151</v>
      </c>
    </row>
    <row r="154">
      <c r="A154" t="s">
        <v>152</v>
      </c>
    </row>
    <row r="155">
      <c r="A155" t="s">
        <v>153</v>
      </c>
    </row>
    <row r="156">
      <c r="A156" t="s">
        <v>154</v>
      </c>
    </row>
    <row r="157">
      <c r="A157" t="s">
        <v>155</v>
      </c>
    </row>
    <row r="158">
      <c r="A158" t="s">
        <v>156</v>
      </c>
    </row>
    <row r="159">
      <c r="A159" t="s">
        <v>157</v>
      </c>
    </row>
    <row r="160">
      <c r="A160" t="s">
        <v>158</v>
      </c>
    </row>
    <row r="161">
      <c r="A161" t="s">
        <v>159</v>
      </c>
    </row>
    <row r="162">
      <c r="A162" t="s">
        <v>160</v>
      </c>
    </row>
    <row r="163">
      <c r="A163" t="s">
        <v>161</v>
      </c>
    </row>
    <row r="164">
      <c r="A164" t="s">
        <v>162</v>
      </c>
    </row>
    <row r="165">
      <c r="A165" t="s">
        <v>163</v>
      </c>
    </row>
    <row r="166">
      <c r="A166" t="s">
        <v>164</v>
      </c>
    </row>
    <row r="167">
      <c r="A167" t="s">
        <v>165</v>
      </c>
    </row>
    <row r="168">
      <c r="A168" t="s">
        <v>166</v>
      </c>
    </row>
    <row r="169">
      <c r="A169" t="s">
        <v>167</v>
      </c>
    </row>
    <row r="170">
      <c r="A170" t="s">
        <v>168</v>
      </c>
    </row>
    <row r="171">
      <c r="A171" t="s">
        <v>169</v>
      </c>
    </row>
    <row r="172">
      <c r="A172" t="s">
        <v>170</v>
      </c>
    </row>
    <row r="173">
      <c r="A173" t="s">
        <v>171</v>
      </c>
    </row>
    <row r="174">
      <c r="A174" t="s">
        <v>172</v>
      </c>
    </row>
    <row r="175">
      <c r="A175" t="s">
        <v>173</v>
      </c>
    </row>
    <row r="176">
      <c r="A176" t="s">
        <v>174</v>
      </c>
    </row>
    <row r="177">
      <c r="A177" t="s">
        <v>175</v>
      </c>
    </row>
    <row r="178">
      <c r="A178" t="s">
        <v>176</v>
      </c>
    </row>
    <row r="179">
      <c r="A179" t="s">
        <v>177</v>
      </c>
    </row>
    <row r="180">
      <c r="A180" t="s">
        <v>178</v>
      </c>
    </row>
    <row r="181">
      <c r="A181" t="s">
        <v>179</v>
      </c>
    </row>
    <row r="182">
      <c r="A182" t="s">
        <v>180</v>
      </c>
    </row>
    <row r="183">
      <c r="A183" t="s">
        <v>181</v>
      </c>
    </row>
    <row r="184">
      <c r="A184" t="s">
        <v>182</v>
      </c>
    </row>
    <row r="185">
      <c r="A185" t="s">
        <v>183</v>
      </c>
    </row>
    <row r="186">
      <c r="A186" t="s">
        <v>184</v>
      </c>
    </row>
    <row r="187">
      <c r="A187" t="s">
        <v>185</v>
      </c>
    </row>
    <row r="188">
      <c r="A188" t="s">
        <v>186</v>
      </c>
    </row>
    <row r="189">
      <c r="A189" t="s">
        <v>187</v>
      </c>
    </row>
    <row r="190">
      <c r="A190" t="s">
        <v>188</v>
      </c>
    </row>
    <row r="191">
      <c r="A191" t="s">
        <v>189</v>
      </c>
    </row>
    <row r="192">
      <c r="A192" t="s">
        <v>190</v>
      </c>
    </row>
    <row r="193">
      <c r="A193" t="s">
        <v>191</v>
      </c>
    </row>
    <row r="194">
      <c r="A194" t="s">
        <v>192</v>
      </c>
    </row>
    <row r="195">
      <c r="A195" t="s">
        <v>193</v>
      </c>
    </row>
    <row r="196">
      <c r="A196" t="s">
        <v>194</v>
      </c>
    </row>
    <row r="197">
      <c r="A197" t="s">
        <v>195</v>
      </c>
    </row>
    <row r="198">
      <c r="A198" t="s">
        <v>196</v>
      </c>
    </row>
    <row r="199">
      <c r="A199" t="s">
        <v>197</v>
      </c>
    </row>
    <row r="200">
      <c r="A200" t="s">
        <v>198</v>
      </c>
    </row>
    <row r="201">
      <c r="A201" t="s">
        <v>199</v>
      </c>
    </row>
    <row r="202">
      <c r="A202" t="s">
        <v>200</v>
      </c>
    </row>
    <row r="203">
      <c r="A203" t="s">
        <v>201</v>
      </c>
    </row>
    <row r="204">
      <c r="A204" t="s">
        <v>202</v>
      </c>
    </row>
    <row r="205">
      <c r="A205" t="s">
        <v>203</v>
      </c>
    </row>
    <row r="206">
      <c r="A206" t="s">
        <v>204</v>
      </c>
    </row>
    <row r="207">
      <c r="A207" t="s">
        <v>205</v>
      </c>
    </row>
    <row r="208">
      <c r="A208" t="s">
        <v>206</v>
      </c>
    </row>
    <row r="209">
      <c r="A209" t="s">
        <v>207</v>
      </c>
    </row>
    <row r="210">
      <c r="A210" t="s">
        <v>208</v>
      </c>
    </row>
    <row r="211">
      <c r="A211" t="s">
        <v>209</v>
      </c>
    </row>
    <row r="212">
      <c r="A212" t="s">
        <v>210</v>
      </c>
    </row>
    <row r="213">
      <c r="A213" t="s">
        <v>211</v>
      </c>
    </row>
    <row r="214">
      <c r="A214" t="s">
        <v>212</v>
      </c>
    </row>
    <row r="215">
      <c r="A215" t="s">
        <v>213</v>
      </c>
    </row>
    <row r="216">
      <c r="A216" t="s">
        <v>214</v>
      </c>
    </row>
    <row r="217">
      <c r="A217" t="s">
        <v>215</v>
      </c>
    </row>
    <row r="218">
      <c r="A218" t="s">
        <v>216</v>
      </c>
    </row>
    <row r="219">
      <c r="A219" t="s">
        <v>217</v>
      </c>
    </row>
    <row r="220">
      <c r="A220" t="s">
        <v>218</v>
      </c>
    </row>
    <row r="221">
      <c r="A221" t="s">
        <v>219</v>
      </c>
    </row>
    <row r="222">
      <c r="A222" t="s">
        <v>220</v>
      </c>
    </row>
    <row r="223">
      <c r="A223" t="s">
        <v>221</v>
      </c>
    </row>
    <row r="224">
      <c r="A224" t="s">
        <v>222</v>
      </c>
    </row>
    <row r="225">
      <c r="A225" t="s">
        <v>223</v>
      </c>
    </row>
    <row r="226">
      <c r="A226" t="s">
        <v>224</v>
      </c>
    </row>
    <row r="227">
      <c r="A227" t="s">
        <v>225</v>
      </c>
    </row>
    <row r="228">
      <c r="A228" t="s">
        <v>226</v>
      </c>
    </row>
    <row r="229">
      <c r="A229" t="s">
        <v>227</v>
      </c>
    </row>
    <row r="230">
      <c r="A230" t="s">
        <v>228</v>
      </c>
    </row>
    <row r="231">
      <c r="A231" t="s">
        <v>229</v>
      </c>
    </row>
    <row r="232">
      <c r="A232" t="s">
        <v>230</v>
      </c>
    </row>
    <row r="233">
      <c r="A233" t="s">
        <v>231</v>
      </c>
    </row>
    <row r="234">
      <c r="A234" t="s">
        <v>232</v>
      </c>
    </row>
    <row r="235">
      <c r="A235" t="s">
        <v>233</v>
      </c>
    </row>
    <row r="236">
      <c r="A236" t="s">
        <v>234</v>
      </c>
    </row>
    <row r="237">
      <c r="A237" t="s">
        <v>235</v>
      </c>
    </row>
    <row r="238">
      <c r="A238" t="s">
        <v>236</v>
      </c>
    </row>
    <row r="239">
      <c r="A239" t="s">
        <v>237</v>
      </c>
    </row>
    <row r="240">
      <c r="A240" t="s">
        <v>238</v>
      </c>
    </row>
    <row r="241">
      <c r="A241" t="s">
        <v>239</v>
      </c>
    </row>
    <row r="242">
      <c r="A242" t="s">
        <v>240</v>
      </c>
    </row>
    <row r="243">
      <c r="A243" t="s">
        <v>241</v>
      </c>
    </row>
    <row r="244">
      <c r="A244" t="s">
        <v>242</v>
      </c>
    </row>
    <row r="245">
      <c r="A245" t="s">
        <v>243</v>
      </c>
    </row>
    <row r="246">
      <c r="A246" t="s">
        <v>244</v>
      </c>
    </row>
    <row r="247">
      <c r="A247" t="s">
        <v>245</v>
      </c>
    </row>
    <row r="248">
      <c r="A248" t="s">
        <v>246</v>
      </c>
    </row>
    <row r="249">
      <c r="A249" t="s">
        <v>247</v>
      </c>
    </row>
    <row r="250">
      <c r="A250" t="s">
        <v>248</v>
      </c>
    </row>
    <row r="251">
      <c r="A251" t="s">
        <v>249</v>
      </c>
    </row>
    <row r="252">
      <c r="A252" t="s">
        <v>250</v>
      </c>
    </row>
    <row r="253">
      <c r="A253" t="s">
        <v>251</v>
      </c>
    </row>
    <row r="254">
      <c r="A254" t="s">
        <v>252</v>
      </c>
    </row>
    <row r="255">
      <c r="A255" t="s">
        <v>253</v>
      </c>
    </row>
    <row r="256">
      <c r="A256" t="s">
        <v>254</v>
      </c>
    </row>
  </sheetData>
  <sheetProtection password="E53C"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2024-10-07T09:06:58Z</dcterms:created>
  <dc:creator>Apache POI</dc:creator>
</cp:coreProperties>
</file>