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06 -- Департамент по обеспечению деятельности\07 -- ( Отдел закупок )\2023\ЗАКУПКИ\00062 Канцелярские товары\Договор_02.10.2023_(Д_ТЭС_11_1_21220)\00062_ЗД\"/>
    </mc:Choice>
  </mc:AlternateContent>
  <bookViews>
    <workbookView xWindow="0" yWindow="0" windowWidth="28800" windowHeight="11700"/>
  </bookViews>
  <sheets>
    <sheet name="Спецификация (техн. часть)" sheetId="1" r:id="rId1"/>
    <sheet name="Countries" sheetId="2" state="hidden" r:id="rId2"/>
  </sheets>
  <definedNames>
    <definedName name="_xlnm._FilterDatabase" localSheetId="0" hidden="1">'Спецификация (техн. часть)'!$A$11:$CB$87</definedName>
    <definedName name="COUNTRY">Countries!$A$1:$A$200</definedName>
  </definedNames>
  <calcPr calcId="162913"/>
</workbook>
</file>

<file path=xl/calcChain.xml><?xml version="1.0" encoding="utf-8"?>
<calcChain xmlns="http://schemas.openxmlformats.org/spreadsheetml/2006/main">
  <c r="P87" i="1" l="1"/>
  <c r="N87" i="1"/>
  <c r="P86" i="1"/>
  <c r="N86" i="1"/>
  <c r="P85" i="1"/>
  <c r="N85" i="1"/>
  <c r="P84" i="1"/>
  <c r="N84" i="1"/>
  <c r="P83" i="1"/>
  <c r="N83" i="1"/>
  <c r="P82" i="1"/>
  <c r="N82" i="1"/>
  <c r="P81" i="1"/>
  <c r="N81" i="1"/>
  <c r="P80" i="1"/>
  <c r="N80" i="1"/>
  <c r="N79" i="1"/>
  <c r="N78" i="1"/>
  <c r="N77" i="1"/>
  <c r="N76" i="1"/>
  <c r="N75" i="1"/>
  <c r="N74" i="1"/>
  <c r="N73" i="1"/>
  <c r="N72" i="1"/>
  <c r="P71" i="1"/>
  <c r="N71" i="1"/>
  <c r="P70" i="1"/>
  <c r="N70" i="1"/>
  <c r="P69" i="1"/>
  <c r="N69" i="1"/>
  <c r="P68" i="1"/>
  <c r="N68" i="1"/>
  <c r="P67" i="1"/>
  <c r="N67" i="1"/>
  <c r="P66" i="1"/>
  <c r="N66" i="1"/>
  <c r="P65" i="1"/>
  <c r="N65" i="1"/>
  <c r="P64" i="1"/>
  <c r="N64" i="1"/>
  <c r="P63" i="1"/>
  <c r="N63" i="1"/>
  <c r="P62" i="1"/>
  <c r="N62" i="1"/>
  <c r="P61" i="1"/>
  <c r="N61" i="1"/>
  <c r="P60" i="1"/>
  <c r="N60" i="1"/>
  <c r="P59" i="1"/>
  <c r="N59" i="1"/>
  <c r="P58" i="1"/>
  <c r="N58" i="1"/>
  <c r="P57" i="1"/>
  <c r="N57" i="1"/>
  <c r="P56" i="1"/>
  <c r="N56" i="1"/>
  <c r="P55" i="1"/>
  <c r="N55" i="1"/>
  <c r="P54" i="1"/>
  <c r="N54" i="1"/>
  <c r="P53" i="1"/>
  <c r="N53" i="1"/>
  <c r="P52" i="1"/>
  <c r="N52" i="1"/>
  <c r="P51" i="1"/>
  <c r="N51" i="1"/>
  <c r="P50" i="1"/>
  <c r="N50" i="1"/>
  <c r="P49" i="1"/>
  <c r="N49" i="1"/>
  <c r="P48" i="1"/>
  <c r="N48" i="1"/>
  <c r="P47" i="1"/>
  <c r="N47" i="1"/>
  <c r="P46" i="1"/>
  <c r="N46" i="1"/>
  <c r="P45" i="1"/>
  <c r="N45" i="1"/>
  <c r="P44" i="1"/>
  <c r="N44" i="1"/>
  <c r="P43" i="1"/>
  <c r="N43" i="1"/>
  <c r="P42" i="1"/>
  <c r="N42" i="1"/>
  <c r="P41" i="1"/>
  <c r="N41" i="1"/>
  <c r="P40" i="1"/>
  <c r="N40" i="1"/>
  <c r="P39" i="1"/>
  <c r="N39" i="1"/>
  <c r="P38" i="1"/>
  <c r="N38" i="1"/>
  <c r="P37" i="1"/>
  <c r="N37" i="1"/>
  <c r="P36" i="1"/>
  <c r="N36" i="1"/>
  <c r="P35" i="1"/>
  <c r="N35" i="1"/>
  <c r="P34" i="1"/>
  <c r="N34" i="1"/>
  <c r="P33" i="1"/>
  <c r="N33" i="1"/>
  <c r="P32" i="1"/>
  <c r="N32" i="1"/>
  <c r="P31" i="1"/>
  <c r="N31" i="1"/>
  <c r="P30" i="1"/>
  <c r="N30" i="1"/>
  <c r="P29" i="1"/>
  <c r="N29" i="1"/>
  <c r="P28" i="1"/>
  <c r="N28" i="1"/>
  <c r="P27" i="1"/>
  <c r="N27" i="1"/>
  <c r="P26" i="1"/>
  <c r="N26" i="1"/>
  <c r="P25" i="1"/>
  <c r="N25" i="1"/>
  <c r="P24" i="1"/>
  <c r="N24" i="1"/>
  <c r="P23" i="1"/>
  <c r="N23" i="1"/>
  <c r="P22" i="1"/>
  <c r="N22" i="1"/>
  <c r="P21" i="1"/>
  <c r="N21" i="1"/>
  <c r="P20" i="1"/>
  <c r="N20" i="1"/>
  <c r="P19" i="1"/>
  <c r="N19" i="1"/>
  <c r="P18" i="1"/>
  <c r="N18" i="1"/>
  <c r="P17" i="1"/>
  <c r="N17" i="1"/>
  <c r="P16" i="1"/>
  <c r="N16" i="1"/>
  <c r="P15" i="1"/>
  <c r="N15" i="1"/>
  <c r="P14" i="1"/>
  <c r="N14" i="1"/>
  <c r="P13" i="1"/>
  <c r="N13" i="1"/>
  <c r="P12" i="1"/>
  <c r="N12" i="1"/>
</calcChain>
</file>

<file path=xl/sharedStrings.xml><?xml version="1.0" encoding="utf-8"?>
<sst xmlns="http://schemas.openxmlformats.org/spreadsheetml/2006/main" count="608" uniqueCount="274">
  <si>
    <t>Спецификация (Техническая часть)</t>
  </si>
  <si>
    <t>Название закупки</t>
  </si>
  <si>
    <t>Канцелярские товары</t>
  </si>
  <si>
    <t>Внимание!!!  Обязательно прочитайте инструкцию по заполнению в конце таблицы.</t>
  </si>
  <si>
    <t>Лот</t>
  </si>
  <si>
    <t>Год ГКПЗ</t>
  </si>
  <si>
    <t>Номер альтернативного предложения</t>
  </si>
  <si>
    <t/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</si>
  <si>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</si>
  <si>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</si>
  <si>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</si>
  <si>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</si>
  <si>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</si>
  <si>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</si>
  <si>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Общее количество, требуемое</t>
  </si>
  <si>
    <t>Аналог участника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</si>
  <si>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</si>
  <si>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</si>
  <si>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</si>
  <si>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</si>
  <si>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</si>
  <si>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</si>
  <si>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</si>
  <si>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</si>
  <si>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</si>
  <si>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АО Томскэнергосбыт</t>
  </si>
  <si>
    <t>шт.</t>
  </si>
  <si>
    <t>Российская Федерация</t>
  </si>
  <si>
    <t xml:space="preserve">Блок бумажный для записи </t>
  </si>
  <si>
    <t xml:space="preserve">Подушка гелевая </t>
  </si>
  <si>
    <t xml:space="preserve">Дырокол </t>
  </si>
  <si>
    <t>уп.</t>
  </si>
  <si>
    <t xml:space="preserve">Книга учета </t>
  </si>
  <si>
    <t xml:space="preserve">Линейка </t>
  </si>
  <si>
    <t>Маркер перманентный</t>
  </si>
  <si>
    <t xml:space="preserve">Маркер текстовыделитель </t>
  </si>
  <si>
    <t xml:space="preserve">Ножницы </t>
  </si>
  <si>
    <t>Пластилин</t>
  </si>
  <si>
    <t>пач.</t>
  </si>
  <si>
    <t>Пенал для ключей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</si>
  <si>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</si>
  <si>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</si>
  <si>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</si>
  <si>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</si>
  <si>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</si>
  <si>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</si>
  <si>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</si>
  <si>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</si>
  <si>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</si>
  <si>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</si>
  <si>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</si>
  <si>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</t>
    </r>
  </si>
  <si>
    <r>
      <t>4)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</si>
  <si>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5)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</si>
  <si>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t>6)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</si>
  <si>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7) В состав заявки (предложения)  должна быть приложена электронная версия Спецификации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</si>
  <si>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</si>
  <si>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</si>
  <si>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</si>
  <si>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</si>
  <si>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</si>
  <si>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</si>
  <si>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</si>
  <si>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</si>
  <si>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</si>
  <si>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</si>
  <si>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</si>
  <si>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</si>
  <si>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</si>
  <si>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</si>
  <si>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</si>
  <si>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</si>
  <si>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</si>
  <si>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</si>
  <si>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</si>
  <si>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</si>
  <si>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</si>
  <si>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</si>
  <si>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</si>
  <si>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</si>
  <si>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</si>
  <si>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</si>
  <si>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</si>
  <si>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</si>
  <si>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</si>
  <si>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</si>
  <si>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</si>
  <si>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</si>
  <si>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</si>
  <si>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</si>
  <si>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</si>
  <si>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</si>
  <si>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</si>
  <si>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</si>
  <si>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</si>
  <si>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</si>
  <si>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</si>
  <si>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Китай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</si>
  <si>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</si>
  <si>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</si>
  <si>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</si>
  <si>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</si>
  <si>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</si>
  <si>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</si>
  <si>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</si>
  <si>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</si>
  <si>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</si>
  <si>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</si>
  <si>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</si>
  <si>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</si>
  <si>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</si>
  <si>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</si>
  <si>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</si>
  <si>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</si>
  <si>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</si>
  <si>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</si>
  <si>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</si>
  <si>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</si>
  <si>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</si>
  <si>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</si>
  <si>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</si>
  <si>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</si>
  <si>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</si>
  <si>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</si>
  <si>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</si>
  <si>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</si>
  <si>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</si>
  <si>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</si>
  <si>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</si>
  <si>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</si>
  <si>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</si>
  <si>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</si>
  <si>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</si>
  <si>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</si>
  <si>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</si>
  <si>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</si>
  <si>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</si>
  <si>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</si>
  <si>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</si>
  <si>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</si>
  <si>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</si>
  <si>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</si>
  <si>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</si>
  <si>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</si>
  <si>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</si>
  <si>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</si>
  <si>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</si>
  <si>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</si>
  <si>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</si>
  <si>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</si>
  <si>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</si>
  <si>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</si>
  <si>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Антистеплер</t>
  </si>
  <si>
    <t>Бейдж</t>
  </si>
  <si>
    <t xml:space="preserve">Блок для флипчарта </t>
  </si>
  <si>
    <t>Блокнот</t>
  </si>
  <si>
    <t>Бумага для заметок</t>
  </si>
  <si>
    <t>Закладки</t>
  </si>
  <si>
    <t>Скрепочница</t>
  </si>
  <si>
    <t>Зажим для бумаг</t>
  </si>
  <si>
    <t>Калькулятор</t>
  </si>
  <si>
    <t>Карандаш</t>
  </si>
  <si>
    <t>Клей</t>
  </si>
  <si>
    <t>Кнопки канцелярские</t>
  </si>
  <si>
    <t>Корзина</t>
  </si>
  <si>
    <t>Короб</t>
  </si>
  <si>
    <t>Жидкость корректирующая</t>
  </si>
  <si>
    <t>Лента корректирующая</t>
  </si>
  <si>
    <t>Краска штемпельная</t>
  </si>
  <si>
    <t>Ластик</t>
  </si>
  <si>
    <t>Лоток</t>
  </si>
  <si>
    <t>Перфофайл</t>
  </si>
  <si>
    <t>Нож</t>
  </si>
  <si>
    <t>Обложка</t>
  </si>
  <si>
    <t>Папка</t>
  </si>
  <si>
    <t>Папка-регистратор</t>
  </si>
  <si>
    <t>Папка-скоросшиватель</t>
  </si>
  <si>
    <t>Папка-уголок</t>
  </si>
  <si>
    <t>Планшет</t>
  </si>
  <si>
    <t>Пленка для ламинирования</t>
  </si>
  <si>
    <t>Подставка-органайзер</t>
  </si>
  <si>
    <t>Папка-портфель</t>
  </si>
  <si>
    <t>Пружины</t>
  </si>
  <si>
    <t>Резинки</t>
  </si>
  <si>
    <t>Ролик</t>
  </si>
  <si>
    <t>Ручка</t>
  </si>
  <si>
    <t>Скобы</t>
  </si>
  <si>
    <t>Скотч</t>
  </si>
  <si>
    <t>Скрепки</t>
  </si>
  <si>
    <t>Степлер</t>
  </si>
  <si>
    <t>Стержни</t>
  </si>
  <si>
    <t>Тетрадь</t>
  </si>
  <si>
    <t>Точилка</t>
  </si>
  <si>
    <t>Шпагат</t>
  </si>
  <si>
    <t>Штамп</t>
  </si>
  <si>
    <t>Назначение: удаление скоб;
Размер скоб: №10, №24/6, №26/6;
С фиксатором: да;
Материал корпуса: пластик;
Материал механизма: металл;
Цвет: ассорти.</t>
  </si>
  <si>
    <t>Материал: пластик;
Цвет: прозрачный;
Размер (ДхШ), мм: 90х55;
Плотность/ толщина материала, мкм: не менее 18;
Тип крепления: булавка/клипа;
Положение: горизонтальное.</t>
  </si>
  <si>
    <t>Назначение: сменный блок;
Цвет: ассорти;
Размер (ВхДхШ), мм: 90х90х90; 
Плотность, г/м2: не менее 80;
Проклейка: нет;
Упаковка: термопленка.</t>
  </si>
  <si>
    <t>Назначение: сменный блок;
Цвет: белый;
Размер (ВхШ), мм: 675х980;
Плотность, г/м2: не менее 80;
Вид линовки: без линовки;
Количество листов, шт.: 20;
Перфорация на отрыв: да;
Расположение перфорации: горизонтальное.</t>
  </si>
  <si>
    <t>Формат листов: А5;
Материал обложки: картон;
Цвет обложки: ассорти, универсальный офисный;
Вид бумаги: офсетная;
Цвет бумаги: белый;
Вид линовки: клетка;
Количество листов, шт.: не менее 64;
Тип крепления: спираль;
Расположение крепления: сверху.</t>
  </si>
  <si>
    <t>Размер бумаги (ДхШ), мм: 75х75;
Плотность, г/м2: не менее 70;
Количество листов в упаковке, шт.: не менее 100;
Клеевой край: да;
Цвет: ассорти;
Тон стикеров: пастельный.</t>
  </si>
  <si>
    <t>Размер бумаги (ДхШ), мм: 38х51;
Плотность, г/м2: не менее 70;
Количество листов в упаковке, шт.: не менее 100;
Клеевой край: да;
Цвет: ассорти;
Тон стикеров: пастельный.</t>
  </si>
  <si>
    <t>Размер (ДхШ), мм: 45х12;
Материал: пластик;
Клеевой край: да;
Наличие диспенсера: да;
Количество цветов, шт.: не менее 5;
Цвет: ассорти, полупрозрачный;
5 цветов по 20л.</t>
  </si>
  <si>
    <t>Назначение: хранение скрепок;
Материал: пластик;
Снабжена магнитом: да;
Размер: отсутствуют требования;
Загрузка скрепок: сверху;
Наличие скрепок в комплекте: да;
Количество скрепок в комплекте, шт.: не менее 30;
Материал скрепок: никель;
Размер скрепок, мм: от 28 до 50;
Цвет: черный</t>
  </si>
  <si>
    <t>Материал корпуса: металл;
Наличие ограничительной линейки: да;
Количество пробиваемых листов, шт.: не менее 20;
Количество пробиваемых отверстий, шт.: 2;
Наличие контейнера для конфетти: да;
Наличие блокиратора для хранения: да;
Цвет: отсутствуют требования.</t>
  </si>
  <si>
    <t>Назначение: скрепление документов;
Материал корпуса: металл;
Ширина, мм: 19;
Количество скрепляемых листов: не менее 80;
Цвет: ассорти.</t>
  </si>
  <si>
    <t>Назначение: скрепление документов;
Материал корпуса: металл;
Ширина, мм: 25;
Количество скрепляемых листов: не менее 100;
Цвет: ассорти.</t>
  </si>
  <si>
    <t>Назначение: скрепление документов;
Материал корпуса: металл;
Ширина, мм: 32;
Количество скрепляемых листов: не менее 140;
Цвет: ассорти.</t>
  </si>
  <si>
    <t>Назначение: скрепление документов;
Материал корпуса: металл;
Ширина, мм: 41;
Количество скрепляемых листов: не менее 200;
Цвет: ассорти.</t>
  </si>
  <si>
    <t>Вид калькулятора: настольный;
Материал корпуса: пластик;
Тип размера: полноразмерный;
Разрядность дисплея: 12;
Функционал: независимая память (М+, М-, MRC), вычисление наценки, расчет процентов;
Число строк дисплея: 1;
Материал кнопок: пластик;
Размер (ДхШхВ), мм: не менее 158х31х203;
Вид питания: мощная солнечная батарейка, батарейка;
Вид батареек: LR44.
Цвет: отсутствуют требования.</t>
  </si>
  <si>
    <t>Вид карандаша: механический;
Нажимной механизм: да;
Материал корпуса: пластик;
Цвет корпуса: отсутствуют требования;
Наличие ластика: да;
Диаметр грифеля, мм: 0,5;
Твердость грифеля: HB.</t>
  </si>
  <si>
    <t>Вид карандаша: графитовый;
Твердость грифеля: HB;
Наличие ластика: да;
Заточенный: да;
Профиль карандаша: трехгранный;
Материал корпуса: дерево;
Цвет корпуса: отсутствуют требования.</t>
  </si>
  <si>
    <t>Форма: клей-карандаш, поворотная туба из пластика;
Назначение: бумага, картон;
Вес, г.: не менее 15;
Основа клея: ПВП.</t>
  </si>
  <si>
    <t>Материал корпуса: пластик;
Вид аппликатора: дозатор;
Назначение: картон, бумага, дерево;
Материал изделия: ПВА;
Вес, г.: не менее 85.</t>
  </si>
  <si>
    <t>Тип обложки: твердая;
Материал обложки: бумвинил;
Формат: А4;
Всторенный блок: сшито- клееный;
Ориентация: вертикальная;
Внутренний блок: офсетная бумага;
Вид линовки: клетка;
Количество листов, шт.: не менее 80.</t>
  </si>
  <si>
    <t>Материал шляпки: металл;
Диаметр шляпки, мм: не менее 9,5;
Тип ножки: гвоздик;
Материал иглы: металл;
Длина ножки, мм: не менее 9, не более 10;
Цвет: серебристый;
Материал упаковки: картон;
Количество кнопок в упаковке, шт: не менее 100.</t>
  </si>
  <si>
    <t>Назначение: корзина для бумаг;
Объем, л.: 18;
Форма: круглая;
Высота, см: 33;
Перфорированный корпус: да;
Материал: пластик;
Цвет: черный, серый.</t>
  </si>
  <si>
    <t>Тип: короб архивный;
Материал: микрогофрокартон;
Формат: А4;
Способ закрытия: 2 завязки;
Размер короба, (ДхШхВ), мм: 260х45х325
Цвет: ассорти.</t>
  </si>
  <si>
    <t>Тип: короб архивный;
Материал: микрогофрокартон;
Формат: А4;
Способ фиксации: резинки;
Размер короба, (ДхШхВ), мм: 260х75х325
Цвет: ассорти.</t>
  </si>
  <si>
    <t>Основа: быстросохнущая;
Материал флакона: пластик;
Объем флакона, мл: не менее 20;
Вид нанесения: кисточка;
Экстрабелизна: да.</t>
  </si>
  <si>
    <t>Материал корпуса: пластик;
Цвет корпуса: отсутствуют требования;
Ширина ленты, мм; не менее 4, не более 6;
Длина ленты, м: не менее 5.</t>
  </si>
  <si>
    <t>Цвет краски: синий;
Назначение: для бумажных изделий;
Объем флакона, мл: не менее 28;
Состав краски: на водной основе;
Наличие дозатора: да.</t>
  </si>
  <si>
    <t>Материал: высокополимерный;
Назначение: для стирания чернографитных карандашей;
Размер, (ДхШхВ), мм: не менее 40х15х10.</t>
  </si>
  <si>
    <t>Тип: классическая;
Материал: пластик;
Длина шкалы, см: 30;
Количество шкал, шт.: 1;
Цвет: отсутствуют требования.</t>
  </si>
  <si>
    <t>Назначение: для бумаг формата А4;
Материал: пластик;
Тип лотка: вертикальный;
Цвет: прозрачный;
Размер, (ВхШхГ), мм: 300х255х95.</t>
  </si>
  <si>
    <t>Назначение: для бумаг формата А4;
Материал: пластик;
Тип лотка: горизонтальный;
Возможность установки друг на друга: да;
Цвет: прозрачный;
Размер, (ВхШхГ), мм:340х255х63</t>
  </si>
  <si>
    <t>Цвет чернил: черный;
Форма наконечника: пулевидная;
Минимальная толщина линии письма, мм: 1;
Максимальная толщина линии письма, мм: 3;
Водостойкие чернила: да;
Основа чернил: спиртовая;
Повышенная стойкость: да.</t>
  </si>
  <si>
    <t>Цвет чернил: ассорти;
Форма наконечника: клиновидная;
Минимальная толщина линии письма, мм: 1;
Максимальная толщина линии письма, мм: 5;
Основа чернил: водная.</t>
  </si>
  <si>
    <t>Материал: полипропилен;
Формат: А4;
Толщина пленки, мкм: не менее 40;
Ориентация: вертикальная;
Количество в упаковке, шт: 100;
Фактура: глянцевая;
Цвет: прозрачный.</t>
  </si>
  <si>
    <t>Вид: канцелярский;
Ширина лезвия, мм: 18;
Материал лезвия: сталь;
Вид лезвий: сегментированные;
Тип механизма фиксации: защелка/роликовый;
Материал корпуса: пластик;
Цвет корпуса: отсутствуют требования.</t>
  </si>
  <si>
    <t>Назначение: универсальные;
Форма лезвий: остроконечная;
Материал лезвий: металл;
Покрытие лезвий: нержавеющая сталь;
Длина, мм: не менее 165;
Материал ручек: пластик.</t>
  </si>
  <si>
    <t>Назначение: обложка для переплета;
Тип обложки: двухсторонняя;
Материал: картон;
Формат: А4;
Текстура: глянцевая;
Цвет: белый;
Плотность, г/м2: не менее 250;
Количество в упаковке, шт.: не менее 100.</t>
  </si>
  <si>
    <t>Назначение: обложка для переплета;
Тип обложки: двухсторонняя;
Материал: пластик;
Формат: А4;
Текстура: глянцевая;
Цвет: прозрачный;
Плотность, г/м2: не менее 150;
Количество в упаковке, шт.: не менее 100.</t>
  </si>
  <si>
    <t>Формат: А4;
Материал: пластик;
Толщина пластика, мкм: не менее 400;
Расположение прижима: боковой;
Внутренний карман: да;
Цвет: ассорти;
Особенности: карман для этикетки на корешке;
Ширина корешка, мм:</t>
  </si>
  <si>
    <t>Формат: А4;
Материал: немелованный картон;
Плотность картона, г/м2: не менее 320;
Количество завязок, шт.: 2;
Цвет: белый.</t>
  </si>
  <si>
    <t>Формат: А4;
Материал: пластик;
Толщина пластика, мм: не менее 0,7; 
Расположение скоросшивателя: пружинный, внутри;
Внутренний карман: да;
Особенности: карман для для маркировки;
Цвет: ассорти.</t>
  </si>
  <si>
    <t>Формат: А4;
Материал: картон;
Покрытие обложки: бумвинил;
Толщина папки, мм: не менее 50;
Тип фиксации документов: металлический рычажно-прижимной механизм арочного типа;
Особенности: корешок с карманом для сменной этикетки, кольцо для захвата;
Цвет: синий.</t>
  </si>
  <si>
    <t>Формат: А4;
Материал: картон;
Покрытие обложки: бумвинил;
Толщина папки, мм: не менее 70;
Тип фиксации документов: металлический рычажно-прижимной механизм арочного типа;
Особенности: корешок с карманом для сменной этикетки, кольцо для захвата;
Цвет: синий.</t>
  </si>
  <si>
    <t>Формат: А4;
Материал: пластик;
Толщина пластика, мм: не менее 0,14;
Расположение прижима: боковой;
Особенности: верхний лист прозрачный, толщиной не менее 0,14 мм., 
нижний цветной лист толщиной не менее 0,18 мм.; 
усиленный пластиковый корешок с индексной полосой для размещения информации;
Цвет: ассорти.</t>
  </si>
  <si>
    <t>Формат: А4;
Материал: пластик;
Толщина пластика, мкм: не менее 160;
Цвет: ассорти.</t>
  </si>
  <si>
    <t>Назначение: для  для хранения и опломбирования ключей от различных объектов;
Материал: алюминий;
Диаметр, мм: не менее 40;
Высота, мм.: не менее 150.</t>
  </si>
  <si>
    <t>Формат: А4;
Материал: картон;
Покрытие обложки: бумвинил;
Размер (ДхШ), мм: 210х310;
Расположение прижима: верхний;
Цвет: черный.</t>
  </si>
  <si>
    <t>Назначение: пластилин (мастика) для опечатывания дверей, хранилищ, сейфов;
Объем упаковки, гр.: не менее 250;
Цвет: черный, серый, коричневый.</t>
  </si>
  <si>
    <t>Формат: А3;
Материал: многослойный полиэстер или поливинилхлорид;
Размер (ДхШ), мм: 303х426;
Плотность: мк: не менее 100;
Количество листов в упаковке, шт: не менее 100;
Фактура: глянцевая; 
Цвет: прозрачный.</t>
  </si>
  <si>
    <t>Формат: А4;
Материал: многослойный полиэстер или поливинилхлорид;
Размер (ДхШ), мм: 216х303;
Плотность: мк: не менее 100;
Количество листов в упаковке, шт: не менее 100;
Фактура: глянцевая;
Цвет: прозрачный.</t>
  </si>
  <si>
    <t>Назначение: для хранения письменных и канцелярских принадлежностей;
Материал корпуса: пластик;
Количество отделений: не менее 6 различной высоты;
Форма подставки: круглая;
Цвет: черный.</t>
  </si>
  <si>
    <t>Назначение: гель для смачивания пальцев;
Упаковка: пластиковая;
Объем, г.: 20-25;
Особенности: не оставляет следов на бумаге.</t>
  </si>
  <si>
    <t>Формат: А4;
Материал: жесткий пластик;
Количество отделений, шт.: 1;
Количество ручек, шт.: 1;
Особенности: пластиковый замок;
Цвет: черный.</t>
  </si>
  <si>
    <t>Назначение: для переплета бумаг с помощью брошюровщика;
Материал: пластик;
Диаметр, мм: 14;
Объем скрепления, листов: не менее 125;
Количество пружин в упаковке, шт: не менее 100;
Особенности: многократоное использование;
Цвет: белый.</t>
  </si>
  <si>
    <t>Назначение: для переплета бумаг с помощью брошюровщика;
Материал: пластик;
Диаметр, мм: 25;
Объем скрепления, листов: не менее 240;
Количество пружин в упаковке, шт: не менее 50;
Особенности: многократоное использование;
Цвет: белый.</t>
  </si>
  <si>
    <t>Назначение: для переплета бумаг с помощью брошюровщика;
Материал: пластик;
Диаметр, мм: 32; 
Объем скрепления, листов: не менее 300;
Количество пружин в упаковке, шт: не менее 50;
Особенности: многократоное использование;
Цвет: белый.</t>
  </si>
  <si>
    <t>Назначение: для фасовки денег и скрепления документов;
Материал: каучук;
Диаметр, мм: не менее 60;
Объем упаковки, гр.: не менее 100;
Цвет: ассорти.</t>
  </si>
  <si>
    <t>Материал: термобумага;
Диаметр втулки, мм: 12;
Длина намотки, м.: 40;
Наружный диаметр, мм.: 35;
Ширина ленты, мм.: 57;
Упаковка: термоусадочная пленка и телескопическая гофрокороба.</t>
  </si>
  <si>
    <t>Материал: термобумага;
Диаметр втулки, мм: 18;
Длина намотки, м.: 80;
Наружный диаметр, мм.: 55;
Ширина ленты, мм.: 80;
Упаковка: термоусадочная пленка и телескопическая гофрокороба.</t>
  </si>
  <si>
    <t>Материал копуса: пластик;
Толщина пишущего узла, мм.: 0,5-0,7;
Особенности: резиновый упор для пальцев;
Тип чернил: гелевый;
Цвет чернил: синий, черный, красный.</t>
  </si>
  <si>
    <t>Материал копуса ручки: пластик;
Материал корпуса держателя: пластик с самоклеющейся лентой и пластиковым шнуром (пружиной);
Толщина пишущего узла, мм.: 0,5-0,7;
Особенности: регулироемый наклон подставки;
Цвет чернил: синий.</t>
  </si>
  <si>
    <t>Материал копуса: пластик;
Толщина пишущего узла, мм.: 0,5-0,7;
Наконечник: игольчатый;
Особенности: резиновый грип;
Тип чернил: на масляной основе;
Цвет чернил: синий.</t>
  </si>
  <si>
    <t>Назначение: для скрепления документов с помощью степлера;
Материал: сталь оцинкованная;
Размер: №10;
Количество в упаковке, шт.: не менее 1000;
Цвет: серебристый.</t>
  </si>
  <si>
    <t>Назначение: для скрепления документов с помощью степлера;
Материал: сталь оцинкованная;
Размер: № 24/6, 26/6;
Количество в упаковке, шт.: не менее 1000; 
Цвет: серебристый.</t>
  </si>
  <si>
    <t>Назначение: для герметичного скрепления швов упаковочной тары;
Толщина, мкм.: не менее 38;
Ширина, мм: не менее 12;
Длинна намотки, м.: не менее 20;
Цвет: прозрачный.</t>
  </si>
  <si>
    <t xml:space="preserve">Назначение: для герметичного скрепления швов упаковочной тары;
Толщина, мкм.: не менее 40;
Ширина, мм: не менее 48;
Длинна намотки, м.: не менее 66;
Цвет: прозрачный. </t>
  </si>
  <si>
    <t>Назначение: для скрепеления документов;
Материал: сталь с цветным виниловым покрытием;
Размер, мм.: 28; 
Форма: овальная;
Объем упаковки, шт.: не менее 100;
Цвет: ассорти.</t>
  </si>
  <si>
    <t>Назначение: для скрепеления документов;
Материал: сталь оцинковонная;
Размер, мм.: 50;
Форма: гофрированный овальный профиль;
Объем упаковки, шт.: не менее 50;
Цвет: ассорти.</t>
  </si>
  <si>
    <t>Материал: корпус пластиковый;
Механизм подачи скоб: цельнометаллический;
Используемый размер скоб: № 10;
Количество одновременного скрепления листов, л. : не менее 12;
Особенности: встроенный антистеплер;
Цвет: ассорти.</t>
  </si>
  <si>
    <t>Материал: корпус пластиковый;
Механизм подачи скоб: цельнометаллический;
Используемый размер скоб: № 24/6, 26/6;
Количество одновременного скрепления листов, л. : не менее 25;
Особенности: встроенный антистеплер;
Цвет: ассорти.</t>
  </si>
  <si>
    <t xml:space="preserve">Назначение: сменные стрежни для механического карандаша;
Толщина, мм: не менее 0,5;
Упаковка: пластиковый пенал с крышкой;
Количество стержней в упаковке, шт.: не менее 12. </t>
  </si>
  <si>
    <t>Формат листов: А5;
Материал обложки: офсет;
Цвет обложки: ассорти, универсальный офисный;
Вид бумаги: офсетная;
Цвет бумаги: белый;
Вид линовки: клетка;
Количество листов, шт.: не менее 18;
Тип крепления: скрепка;
Расположение крепления: сбоку.</t>
  </si>
  <si>
    <t>Формат листов: А5;
Материал обложки: офсет, картон;
Цвет обложки: ассорти, универсальный офисный;
Вид бумаги: офсетная;
Цвет бумаги: белый;
Вид линовки: клетка;
Количество листов, шт.: не менее 48;
Тип крепления: скрепка;
Расположение крепления: сбоку.</t>
  </si>
  <si>
    <t>Материал корпуса: пластик;
Количество отверстий: 1;
Диаметр отверстия, мм: 8;
Цвет: ассорти.</t>
  </si>
  <si>
    <t>Материал: полипропилен;
Длинна намотки, м.: не менее 100;
Ширина сечения, мм.: не менее 1,1;
Цвет: белый.</t>
  </si>
  <si>
    <t xml:space="preserve">Назначение: информационный или адресный штамп;
Материал корпуса: пластик;
Количестсо строк: не менее 3;
Размер оттиска (ДхШ), мм: 38х14;
Состав комплекта: автоматическая оснастка с рифленой пластиной, штемпельная подушка, пинцет, 2 кассы букв и цифр;                                                                                                                                                  
</t>
  </si>
  <si>
    <t>рул.</t>
  </si>
  <si>
    <t>424.23.00062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</si>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</sst>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\ _₽_-;\-* #,##0.0\ _₽_-;_-* &quot;-&quot;??\ _₽_-;_-@_-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1"/>
      <color indexed="8"/>
      <name val="Arial CYR"/>
      <charset val="204"/>
    </font>
    <font>
      <b/>
      <sz val="14"/>
      <color indexed="8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b/>
      <u/>
      <sz val="14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12"/>
      <color indexed="56"/>
      <name val="Arial"/>
      <family val="2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sz val="12"/>
      <color indexed="10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2"/>
      <color indexed="56"/>
      <name val="Arial"/>
      <family val="2"/>
      <charset val="204"/>
    </font>
    <font>
      <b/>
      <u/>
      <sz val="12"/>
      <color indexed="10"/>
      <name val="Arial"/>
      <family val="2"/>
      <charset val="204"/>
    </font>
    <font>
      <b/>
      <u/>
      <sz val="12"/>
      <color indexed="56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43">
    <xf numFmtId="0" fontId="0" fillId="0" borderId="0"/>
    <xf numFmtId="164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5">
    <xf numFmtId="0" fontId="0" fillId="0" borderId="0" xfId="0"/>
    <xf numFmtId="0" fontId="0" fillId="33" borderId="0" xfId="0" applyFont="1" applyFill="1" applyProtection="1"/>
    <xf numFmtId="0" fontId="21" fillId="33" borderId="0" xfId="0" applyNumberFormat="1" applyFont="1" applyFill="1" applyBorder="1" applyAlignment="1" applyProtection="1">
      <alignment horizontal="left" vertical="center" wrapText="1"/>
    </xf>
    <xf numFmtId="0" fontId="21" fillId="33" borderId="0" xfId="0" applyFont="1" applyFill="1" applyProtection="1"/>
    <xf numFmtId="0" fontId="21" fillId="33" borderId="0" xfId="0" applyNumberFormat="1" applyFont="1" applyFill="1" applyBorder="1" applyAlignment="1" applyProtection="1">
      <alignment horizontal="left" vertical="center"/>
    </xf>
    <xf numFmtId="1" fontId="21" fillId="33" borderId="0" xfId="0" applyNumberFormat="1" applyFont="1" applyFill="1" applyBorder="1" applyAlignment="1" applyProtection="1">
      <alignment horizontal="left" vertical="center"/>
      <protection locked="0"/>
    </xf>
    <xf numFmtId="0" fontId="0" fillId="33" borderId="0" xfId="0" applyFont="1" applyFill="1" applyBorder="1" applyProtection="1"/>
    <xf numFmtId="0" fontId="21" fillId="33" borderId="0" xfId="0" applyFont="1" applyFill="1" applyAlignment="1" applyProtection="1">
      <alignment vertical="center" wrapText="1"/>
    </xf>
    <xf numFmtId="0" fontId="21" fillId="33" borderId="0" xfId="0" applyFont="1" applyFill="1" applyAlignment="1" applyProtection="1">
      <alignment vertical="center"/>
    </xf>
    <xf numFmtId="0" fontId="0" fillId="33" borderId="0" xfId="0" applyFont="1" applyFill="1" applyAlignment="1" applyProtection="1">
      <alignment vertical="center"/>
    </xf>
    <xf numFmtId="0" fontId="24" fillId="37" borderId="0" xfId="0" applyFont="1" applyFill="1" applyBorder="1" applyAlignment="1" applyProtection="1">
      <alignment horizontal="center" wrapText="1"/>
    </xf>
    <xf numFmtId="0" fontId="21" fillId="37" borderId="17" xfId="0" applyFont="1" applyFill="1" applyBorder="1" applyAlignment="1" applyProtection="1">
      <alignment horizontal="center" wrapText="1"/>
    </xf>
    <xf numFmtId="0" fontId="20" fillId="37" borderId="17" xfId="0" applyFont="1" applyFill="1" applyBorder="1" applyAlignment="1" applyProtection="1">
      <alignment horizontal="center" wrapText="1"/>
    </xf>
    <xf numFmtId="0" fontId="20" fillId="37" borderId="17" xfId="0" applyFont="1" applyFill="1" applyBorder="1" applyAlignment="1">
      <alignment horizontal="center" vertical="center" wrapText="1"/>
    </xf>
    <xf numFmtId="0" fontId="24" fillId="33" borderId="0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0" fillId="35" borderId="21" xfId="0" applyNumberFormat="1" applyFont="1" applyFill="1" applyBorder="1" applyAlignment="1" applyProtection="1">
      <alignment horizontal="center" vertical="center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35" borderId="21" xfId="1" applyFont="1" applyFill="1" applyBorder="1" applyAlignment="1" applyProtection="1">
      <alignment horizontal="right" vertical="center"/>
      <protection hidden="1"/>
    </xf>
    <xf numFmtId="0" fontId="0" fillId="35" borderId="21" xfId="0" applyNumberFormat="1" applyFont="1" applyFill="1" applyBorder="1" applyAlignment="1" applyProtection="1">
      <alignment horizontal="center" vertical="center" wrapText="1"/>
    </xf>
    <xf numFmtId="0" fontId="0" fillId="33" borderId="0" xfId="0" applyFont="1" applyFill="1" applyAlignment="1" applyProtection="1">
      <alignment horizontal="center"/>
    </xf>
    <xf numFmtId="0" fontId="20" fillId="33" borderId="0" xfId="0" applyFont="1" applyFill="1" applyBorder="1" applyAlignment="1" applyProtection="1">
      <alignment horizontal="right"/>
    </xf>
    <xf numFmtId="0" fontId="0" fillId="33" borderId="0" xfId="0" applyFont="1" applyFill="1" applyAlignment="1" applyProtection="1">
      <alignment horizontal="left"/>
    </xf>
    <xf numFmtId="0" fontId="20" fillId="33" borderId="0" xfId="0" applyFont="1" applyFill="1" applyProtection="1"/>
    <xf numFmtId="0" fontId="25" fillId="33" borderId="0" xfId="0" applyFont="1" applyFill="1" applyProtection="1"/>
    <xf numFmtId="0" fontId="0" fillId="33" borderId="0" xfId="0" applyFont="1" applyFill="1" applyAlignment="1" applyProtection="1">
      <alignment horizontal="center" vertical="center"/>
    </xf>
    <xf numFmtId="0" fontId="19" fillId="35" borderId="21" xfId="0" applyNumberFormat="1" applyFont="1" applyFill="1" applyBorder="1" applyAlignment="1" applyProtection="1">
      <alignment horizontal="center" vertical="center" wrapText="1"/>
    </xf>
    <xf numFmtId="0" fontId="26" fillId="33" borderId="0" xfId="0" applyFont="1" applyFill="1" applyProtection="1"/>
    <xf numFmtId="0" fontId="29" fillId="33" borderId="0" xfId="0" applyFont="1" applyFill="1" applyProtection="1"/>
    <xf numFmtId="0" fontId="29" fillId="0" borderId="0" xfId="0" applyFont="1" applyFill="1" applyProtection="1"/>
    <xf numFmtId="0" fontId="30" fillId="35" borderId="21" xfId="0" applyNumberFormat="1" applyFont="1" applyFill="1" applyBorder="1" applyAlignment="1" applyProtection="1">
      <alignment horizontal="left" wrapText="1"/>
    </xf>
    <xf numFmtId="165" fontId="0" fillId="35" borderId="21" xfId="1" applyNumberFormat="1" applyFont="1" applyFill="1" applyBorder="1" applyAlignment="1" applyProtection="1">
      <alignment horizontal="right" vertical="center" wrapText="1"/>
    </xf>
    <xf numFmtId="0" fontId="22" fillId="0" borderId="10" xfId="0" applyNumberFormat="1" applyFont="1" applyFill="1" applyBorder="1" applyAlignment="1" applyProtection="1">
      <alignment horizontal="left"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21" fillId="34" borderId="10" xfId="0" applyFont="1" applyFill="1" applyBorder="1" applyAlignment="1" applyProtection="1">
      <alignment vertical="center"/>
    </xf>
    <xf numFmtId="0" fontId="21" fillId="34" borderId="14" xfId="0" applyFont="1" applyFill="1" applyBorder="1" applyAlignment="1" applyProtection="1">
      <alignment vertical="center"/>
    </xf>
    <xf numFmtId="0" fontId="21" fillId="35" borderId="10" xfId="0" applyNumberFormat="1" applyFont="1" applyFill="1" applyBorder="1" applyAlignment="1" applyProtection="1">
      <alignment horizontal="left" vertical="center" wrapText="1"/>
    </xf>
    <xf numFmtId="0" fontId="21" fillId="35" borderId="12" xfId="0" applyNumberFormat="1" applyFont="1" applyFill="1" applyBorder="1" applyAlignment="1" applyProtection="1">
      <alignment horizontal="left" vertical="center" wrapText="1"/>
    </xf>
    <xf numFmtId="0" fontId="23" fillId="33" borderId="0" xfId="0" applyFont="1" applyFill="1" applyBorder="1" applyAlignment="1" applyProtection="1">
      <alignment horizontal="center" vertical="center" wrapText="1"/>
    </xf>
    <xf numFmtId="0" fontId="21" fillId="34" borderId="11" xfId="0" applyFont="1" applyFill="1" applyBorder="1" applyAlignment="1" applyProtection="1">
      <alignment vertical="center"/>
    </xf>
    <xf numFmtId="0" fontId="21" fillId="34" borderId="16" xfId="0" applyFont="1" applyFill="1" applyBorder="1" applyAlignment="1" applyProtection="1">
      <alignment vertical="center"/>
    </xf>
    <xf numFmtId="0" fontId="21" fillId="35" borderId="11" xfId="0" applyNumberFormat="1" applyFont="1" applyFill="1" applyBorder="1" applyAlignment="1" applyProtection="1">
      <alignment horizontal="left" vertical="center" wrapText="1"/>
    </xf>
    <xf numFmtId="0" fontId="21" fillId="35" borderId="0" xfId="0" applyNumberFormat="1" applyFont="1" applyFill="1" applyBorder="1" applyAlignment="1" applyProtection="1">
      <alignment horizontal="left" vertical="center" wrapText="1"/>
    </xf>
    <xf numFmtId="0" fontId="21" fillId="35" borderId="0" xfId="0" applyNumberFormat="1" applyFont="1" applyFill="1" applyBorder="1" applyAlignment="1" applyProtection="1">
      <alignment horizontal="left" vertical="center"/>
    </xf>
    <xf numFmtId="0" fontId="21" fillId="34" borderId="18" xfId="0" applyFont="1" applyFill="1" applyBorder="1" applyAlignment="1" applyProtection="1">
      <alignment vertical="center"/>
    </xf>
    <xf numFmtId="0" fontId="21" fillId="34" borderId="19" xfId="0" applyFont="1" applyFill="1" applyBorder="1" applyAlignment="1" applyProtection="1">
      <alignment vertical="center"/>
    </xf>
    <xf numFmtId="1" fontId="21" fillId="0" borderId="20" xfId="0" applyNumberFormat="1" applyFont="1" applyFill="1" applyBorder="1" applyAlignment="1" applyProtection="1">
      <alignment horizontal="left" vertical="center"/>
      <protection locked="0"/>
    </xf>
    <xf numFmtId="0" fontId="20" fillId="36" borderId="13" xfId="0" applyFont="1" applyFill="1" applyBorder="1" applyAlignment="1">
      <alignment horizontal="center" vertical="center" wrapText="1"/>
    </xf>
    <xf numFmtId="0" fontId="20" fillId="36" borderId="15" xfId="0" applyFont="1" applyFill="1" applyBorder="1" applyAlignment="1">
      <alignment horizontal="center" vertical="center" wrapText="1"/>
    </xf>
    <xf numFmtId="0" fontId="20" fillId="36" borderId="17" xfId="0" applyFont="1" applyFill="1" applyBorder="1" applyAlignment="1">
      <alignment horizontal="center" vertical="center" wrapText="1"/>
    </xf>
    <xf numFmtId="0" fontId="21" fillId="34" borderId="13" xfId="0" applyFont="1" applyFill="1" applyBorder="1" applyAlignment="1" applyProtection="1">
      <alignment horizontal="center" vertical="center" wrapText="1"/>
    </xf>
    <xf numFmtId="0" fontId="21" fillId="34" borderId="17" xfId="0" applyFont="1" applyFill="1" applyBorder="1" applyAlignment="1" applyProtection="1">
      <alignment horizontal="center"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21" fillId="34" borderId="15" xfId="0" applyFont="1" applyFill="1" applyBorder="1" applyAlignment="1" applyProtection="1">
      <alignment horizontal="center" vertical="center" wrapText="1"/>
    </xf>
    <xf numFmtId="0" fontId="21" fillId="34" borderId="22" xfId="0" applyFont="1" applyFill="1" applyBorder="1" applyAlignment="1" applyProtection="1">
      <alignment horizontal="center" vertical="center" wrapText="1"/>
    </xf>
    <xf numFmtId="0" fontId="21" fillId="34" borderId="24" xfId="0" applyFont="1" applyFill="1" applyBorder="1" applyAlignment="1" applyProtection="1">
      <alignment horizontal="center" vertical="center" wrapText="1"/>
    </xf>
    <xf numFmtId="0" fontId="21" fillId="34" borderId="23" xfId="0" applyFont="1" applyFill="1" applyBorder="1" applyAlignment="1" applyProtection="1">
      <alignment horizontal="center" vertical="center" wrapText="1"/>
    </xf>
    <xf numFmtId="0" fontId="20" fillId="36" borderId="13" xfId="0" applyFont="1" applyFill="1" applyBorder="1" applyAlignment="1" applyProtection="1">
      <alignment horizontal="center" vertical="center" wrapText="1"/>
    </xf>
    <xf numFmtId="0" fontId="20" fillId="36" borderId="15" xfId="0" applyFont="1" applyFill="1" applyBorder="1" applyAlignment="1" applyProtection="1">
      <alignment horizontal="center" vertical="center" wrapText="1"/>
    </xf>
    <xf numFmtId="0" fontId="20" fillId="36" borderId="17" xfId="0" applyFont="1" applyFill="1" applyBorder="1" applyAlignment="1" applyProtection="1">
      <alignment horizontal="center" vertical="center" wrapText="1"/>
    </xf>
    <xf numFmtId="0" fontId="19" fillId="35" borderId="22" xfId="0" applyNumberFormat="1" applyFont="1" applyFill="1" applyBorder="1" applyAlignment="1" applyProtection="1">
      <alignment horizontal="center" vertical="center" wrapText="1"/>
    </xf>
    <xf numFmtId="0" fontId="19" fillId="35" borderId="24" xfId="0" applyNumberFormat="1" applyFont="1" applyFill="1" applyBorder="1" applyAlignment="1" applyProtection="1">
      <alignment horizontal="center" vertical="center" wrapText="1"/>
    </xf>
    <xf numFmtId="0" fontId="19" fillId="35" borderId="23" xfId="0" applyNumberFormat="1" applyFont="1" applyFill="1" applyBorder="1" applyAlignment="1" applyProtection="1">
      <alignment horizontal="center" vertical="center" wrapText="1"/>
    </xf>
    <xf numFmtId="0" fontId="0" fillId="35" borderId="22" xfId="0" applyNumberFormat="1" applyFont="1" applyFill="1" applyBorder="1" applyAlignment="1" applyProtection="1">
      <alignment horizontal="left" vertical="center" wrapText="1"/>
    </xf>
    <xf numFmtId="0" fontId="0" fillId="35" borderId="24" xfId="0" applyNumberFormat="1" applyFont="1" applyFill="1" applyBorder="1" applyAlignment="1" applyProtection="1">
      <alignment horizontal="left" vertical="center" wrapText="1"/>
    </xf>
    <xf numFmtId="0" fontId="0" fillId="35" borderId="23" xfId="0" applyNumberFormat="1" applyFont="1" applyFill="1" applyBorder="1" applyAlignment="1" applyProtection="1">
      <alignment horizontal="left" vertical="center" wrapText="1"/>
    </xf>
    <xf numFmtId="0" fontId="0" fillId="33" borderId="22" xfId="0" applyFont="1" applyFill="1" applyBorder="1" applyAlignment="1" applyProtection="1">
      <alignment horizontal="left"/>
      <protection locked="0"/>
    </xf>
    <xf numFmtId="0" fontId="0" fillId="33" borderId="24" xfId="0" applyFont="1" applyFill="1" applyBorder="1" applyAlignment="1" applyProtection="1">
      <alignment horizontal="left"/>
      <protection locked="0"/>
    </xf>
    <xf numFmtId="0" fontId="0" fillId="33" borderId="23" xfId="0" applyFont="1" applyFill="1" applyBorder="1" applyAlignment="1" applyProtection="1">
      <alignment horizontal="left"/>
      <protection locked="0"/>
    </xf>
    <xf numFmtId="0" fontId="28" fillId="33" borderId="25" xfId="0" applyFont="1" applyFill="1" applyBorder="1" applyAlignment="1">
      <alignment horizontal="left" vertical="center" wrapText="1"/>
    </xf>
    <xf numFmtId="0" fontId="28" fillId="33" borderId="0" xfId="0" applyFont="1" applyFill="1" applyBorder="1" applyAlignment="1">
      <alignment horizontal="left" vertical="center" wrapText="1"/>
    </xf>
    <xf numFmtId="0" fontId="27" fillId="33" borderId="25" xfId="0" applyFont="1" applyFill="1" applyBorder="1" applyAlignment="1">
      <alignment horizontal="left" vertical="center" wrapText="1"/>
    </xf>
    <xf numFmtId="0" fontId="27" fillId="33" borderId="0" xfId="0" applyFont="1" applyFill="1" applyBorder="1" applyAlignment="1">
      <alignment horizontal="left" vertical="center" wrapText="1"/>
    </xf>
    <xf numFmtId="0" fontId="28" fillId="0" borderId="25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9"/>
  <sheetViews>
    <sheetView tabSelected="1" topLeftCell="B22" zoomScale="75" workbookViewId="0">
      <selection activeCell="J26" sqref="J26"/>
    </sheetView>
  </sheetViews>
  <sheetFormatPr defaultRowHeight="12.75" x14ac:dyDescent="0.2"/>
  <cols>
    <col min="1" max="1" width="9.140625" style="1" hidden="1" customWidth="1"/>
    <col min="2" max="2" width="23" style="1" customWidth="1"/>
    <col min="3" max="3" width="12.5703125" style="1" customWidth="1"/>
    <col min="4" max="4" width="6.85546875" style="1" customWidth="1"/>
    <col min="5" max="5" width="41.140625" style="1" customWidth="1"/>
    <col min="6" max="6" width="88.85546875" style="1" customWidth="1"/>
    <col min="7" max="7" width="15.42578125" style="1" customWidth="1"/>
    <col min="8" max="8" width="10.5703125" style="1" bestFit="1" customWidth="1"/>
    <col min="9" max="9" width="23.85546875" style="1" customWidth="1"/>
    <col min="10" max="10" width="17.42578125" style="1" customWidth="1"/>
    <col min="11" max="13" width="22.85546875" style="1" customWidth="1"/>
    <col min="14" max="14" width="22.42578125" style="1" customWidth="1"/>
    <col min="15" max="15" width="24.7109375" style="1" customWidth="1"/>
    <col min="16" max="16" width="16.5703125" style="1" customWidth="1"/>
    <col min="17" max="16384" width="9.140625" style="1"/>
  </cols>
  <sheetData>
    <row r="1" spans="1:16" ht="12.75" hidden="1" customHeight="1" x14ac:dyDescent="0.2"/>
    <row r="2" spans="1:16" ht="31.5" customHeight="1" x14ac:dyDescent="0.2">
      <c r="B2" s="32" t="s">
        <v>0</v>
      </c>
      <c r="C2" s="33"/>
      <c r="D2" s="33"/>
      <c r="E2" s="33"/>
      <c r="F2" s="33"/>
      <c r="G2" s="33"/>
      <c r="H2" s="33"/>
      <c r="I2" s="33"/>
      <c r="J2" s="33"/>
    </row>
    <row r="3" spans="1:16" ht="15" customHeight="1" x14ac:dyDescent="0.25">
      <c r="D3" s="34" t="s">
        <v>1</v>
      </c>
      <c r="E3" s="35"/>
      <c r="F3" s="36" t="s">
        <v>2</v>
      </c>
      <c r="G3" s="37"/>
      <c r="H3" s="37"/>
      <c r="I3" s="37"/>
      <c r="J3" s="37"/>
      <c r="K3" s="2"/>
      <c r="L3" s="3"/>
      <c r="M3" s="3"/>
      <c r="N3" s="3"/>
      <c r="O3" s="3"/>
    </row>
    <row r="4" spans="1:16" ht="15" customHeight="1" x14ac:dyDescent="0.25">
      <c r="B4" s="38" t="s">
        <v>3</v>
      </c>
      <c r="C4" s="38"/>
      <c r="D4" s="39" t="s">
        <v>4</v>
      </c>
      <c r="E4" s="40"/>
      <c r="F4" s="41" t="s">
        <v>272</v>
      </c>
      <c r="G4" s="42"/>
      <c r="H4" s="42"/>
      <c r="I4" s="42"/>
      <c r="J4" s="42"/>
      <c r="K4" s="2"/>
      <c r="L4" s="3"/>
      <c r="M4" s="3"/>
      <c r="N4" s="3"/>
      <c r="O4" s="3"/>
    </row>
    <row r="5" spans="1:16" ht="15" customHeight="1" x14ac:dyDescent="0.25">
      <c r="B5" s="38"/>
      <c r="C5" s="38"/>
      <c r="D5" s="39" t="s">
        <v>5</v>
      </c>
      <c r="E5" s="40"/>
      <c r="F5" s="43">
        <v>2023</v>
      </c>
      <c r="G5" s="43"/>
      <c r="H5" s="43"/>
      <c r="I5" s="43"/>
      <c r="J5" s="43"/>
      <c r="K5" s="4"/>
      <c r="L5" s="3"/>
      <c r="M5" s="3"/>
      <c r="N5" s="3"/>
      <c r="O5" s="3"/>
    </row>
    <row r="6" spans="1:16" ht="60.75" customHeight="1" x14ac:dyDescent="0.25">
      <c r="B6" s="38"/>
      <c r="C6" s="38"/>
      <c r="D6" s="44" t="s">
        <v>6</v>
      </c>
      <c r="E6" s="45"/>
      <c r="F6" s="46" t="s">
        <v>7</v>
      </c>
      <c r="G6" s="46"/>
      <c r="H6" s="46"/>
      <c r="I6" s="46"/>
      <c r="J6" s="46"/>
      <c r="K6" s="5"/>
      <c r="L6" s="3"/>
      <c r="M6" s="3"/>
      <c r="N6" s="3"/>
      <c r="O6" s="3"/>
    </row>
    <row r="7" spans="1:16" s="6" customFormat="1" x14ac:dyDescent="0.2"/>
    <row r="8" spans="1:16" s="7" customFormat="1" ht="28.5" customHeight="1" x14ac:dyDescent="0.2">
      <c r="A8" s="52" t="s">
        <v>8</v>
      </c>
      <c r="B8" s="50" t="s">
        <v>9</v>
      </c>
      <c r="C8" s="50" t="s">
        <v>10</v>
      </c>
      <c r="D8" s="54" t="s">
        <v>11</v>
      </c>
      <c r="E8" s="55"/>
      <c r="F8" s="55"/>
      <c r="G8" s="56"/>
      <c r="H8" s="50" t="s">
        <v>12</v>
      </c>
      <c r="I8" s="57" t="s">
        <v>13</v>
      </c>
      <c r="J8" s="47" t="s">
        <v>14</v>
      </c>
      <c r="K8" s="54" t="s">
        <v>15</v>
      </c>
      <c r="L8" s="56"/>
      <c r="M8" s="47" t="s">
        <v>16</v>
      </c>
      <c r="N8" s="47" t="s">
        <v>17</v>
      </c>
      <c r="O8" s="47" t="s">
        <v>18</v>
      </c>
      <c r="P8" s="47" t="s">
        <v>19</v>
      </c>
    </row>
    <row r="9" spans="1:16" s="8" customFormat="1" ht="29.25" customHeight="1" x14ac:dyDescent="0.2">
      <c r="A9" s="52"/>
      <c r="B9" s="53"/>
      <c r="C9" s="53"/>
      <c r="D9" s="50" t="s">
        <v>20</v>
      </c>
      <c r="E9" s="50" t="s">
        <v>21</v>
      </c>
      <c r="F9" s="50" t="s">
        <v>22</v>
      </c>
      <c r="G9" s="50" t="s">
        <v>23</v>
      </c>
      <c r="H9" s="53"/>
      <c r="I9" s="58"/>
      <c r="J9" s="48"/>
      <c r="K9" s="50" t="s">
        <v>24</v>
      </c>
      <c r="L9" s="50" t="s">
        <v>23</v>
      </c>
      <c r="M9" s="48"/>
      <c r="N9" s="48"/>
      <c r="O9" s="48"/>
      <c r="P9" s="48"/>
    </row>
    <row r="10" spans="1:16" s="9" customFormat="1" ht="30" customHeight="1" x14ac:dyDescent="0.2">
      <c r="A10" s="52"/>
      <c r="B10" s="51"/>
      <c r="C10" s="51"/>
      <c r="D10" s="51"/>
      <c r="E10" s="51"/>
      <c r="F10" s="51"/>
      <c r="G10" s="51"/>
      <c r="H10" s="51"/>
      <c r="I10" s="59"/>
      <c r="J10" s="49"/>
      <c r="K10" s="51"/>
      <c r="L10" s="51"/>
      <c r="M10" s="49"/>
      <c r="N10" s="49"/>
      <c r="O10" s="49"/>
      <c r="P10" s="49"/>
    </row>
    <row r="11" spans="1:16" ht="15" customHeight="1" x14ac:dyDescent="0.25">
      <c r="A11" s="10"/>
      <c r="B11" s="11">
        <v>1</v>
      </c>
      <c r="C11" s="11">
        <v>2</v>
      </c>
      <c r="D11" s="11">
        <v>3</v>
      </c>
      <c r="E11" s="11">
        <v>4</v>
      </c>
      <c r="F11" s="11">
        <v>5</v>
      </c>
      <c r="G11" s="11">
        <v>6</v>
      </c>
      <c r="H11" s="11">
        <v>7</v>
      </c>
      <c r="I11" s="12">
        <v>8</v>
      </c>
      <c r="J11" s="13">
        <v>9</v>
      </c>
      <c r="K11" s="13">
        <v>10</v>
      </c>
      <c r="L11" s="13">
        <v>11</v>
      </c>
      <c r="M11" s="11">
        <v>12</v>
      </c>
      <c r="N11" s="11">
        <v>13</v>
      </c>
      <c r="O11" s="13">
        <v>14</v>
      </c>
      <c r="P11" s="13">
        <v>15</v>
      </c>
    </row>
    <row r="12" spans="1:16" s="9" customFormat="1" ht="76.5" x14ac:dyDescent="0.2">
      <c r="A12" s="14">
        <v>4072469</v>
      </c>
      <c r="B12" s="15" t="s">
        <v>25</v>
      </c>
      <c r="C12" s="16">
        <v>1</v>
      </c>
      <c r="D12" s="15"/>
      <c r="E12" s="15" t="s">
        <v>152</v>
      </c>
      <c r="F12" s="15" t="s">
        <v>195</v>
      </c>
      <c r="G12" s="15" t="s">
        <v>273</v>
      </c>
      <c r="H12" s="19" t="s">
        <v>26</v>
      </c>
      <c r="I12" s="15" t="s">
        <v>27</v>
      </c>
      <c r="J12" s="31">
        <v>30</v>
      </c>
      <c r="K12" s="17" t="s">
        <v>7</v>
      </c>
      <c r="L12" s="17" t="s">
        <v>7</v>
      </c>
      <c r="M12" s="17" t="s">
        <v>7</v>
      </c>
      <c r="N12" s="17">
        <f t="shared" ref="N12:N43" si="0">IF(OR(O12="Российская Федерация",O12="Армения",O12="Белоруссия",O12="Беларуь",O12="Казахстан",O12="Киргизия",O12="Кыргызстан",O12="ДНР",O12="ЛНР"), 1, 0)</f>
        <v>0</v>
      </c>
      <c r="O12" s="17"/>
      <c r="P12" s="18">
        <f t="shared" ref="P12:P43" si="1">J12</f>
        <v>30</v>
      </c>
    </row>
    <row r="13" spans="1:16" s="9" customFormat="1" ht="76.5" x14ac:dyDescent="0.2">
      <c r="A13" s="14"/>
      <c r="B13" s="15" t="s">
        <v>25</v>
      </c>
      <c r="C13" s="16">
        <v>2</v>
      </c>
      <c r="D13" s="15"/>
      <c r="E13" s="15" t="s">
        <v>153</v>
      </c>
      <c r="F13" s="15" t="s">
        <v>196</v>
      </c>
      <c r="G13" s="15" t="s">
        <v>273</v>
      </c>
      <c r="H13" s="19" t="s">
        <v>26</v>
      </c>
      <c r="I13" s="15" t="s">
        <v>27</v>
      </c>
      <c r="J13" s="31">
        <v>150</v>
      </c>
      <c r="K13" s="17"/>
      <c r="L13" s="17"/>
      <c r="M13" s="17"/>
      <c r="N13" s="17">
        <f t="shared" si="0"/>
        <v>0</v>
      </c>
      <c r="O13" s="17"/>
      <c r="P13" s="18">
        <f t="shared" si="1"/>
        <v>150</v>
      </c>
    </row>
    <row r="14" spans="1:16" s="9" customFormat="1" ht="76.5" x14ac:dyDescent="0.2">
      <c r="A14" s="14"/>
      <c r="B14" s="15" t="s">
        <v>25</v>
      </c>
      <c r="C14" s="16">
        <v>3</v>
      </c>
      <c r="D14" s="15"/>
      <c r="E14" s="15" t="s">
        <v>28</v>
      </c>
      <c r="F14" s="15" t="s">
        <v>197</v>
      </c>
      <c r="G14" s="15" t="s">
        <v>273</v>
      </c>
      <c r="H14" s="19" t="s">
        <v>26</v>
      </c>
      <c r="I14" s="15" t="s">
        <v>27</v>
      </c>
      <c r="J14" s="31">
        <v>40</v>
      </c>
      <c r="K14" s="17"/>
      <c r="L14" s="17"/>
      <c r="M14" s="17"/>
      <c r="N14" s="17">
        <f t="shared" si="0"/>
        <v>0</v>
      </c>
      <c r="O14" s="17"/>
      <c r="P14" s="18">
        <f t="shared" si="1"/>
        <v>40</v>
      </c>
    </row>
    <row r="15" spans="1:16" s="9" customFormat="1" ht="102" x14ac:dyDescent="0.2">
      <c r="A15" s="14"/>
      <c r="B15" s="15" t="s">
        <v>25</v>
      </c>
      <c r="C15" s="16">
        <v>4</v>
      </c>
      <c r="D15" s="15"/>
      <c r="E15" s="15" t="s">
        <v>154</v>
      </c>
      <c r="F15" s="15" t="s">
        <v>198</v>
      </c>
      <c r="G15" s="15" t="s">
        <v>273</v>
      </c>
      <c r="H15" s="19" t="s">
        <v>26</v>
      </c>
      <c r="I15" s="15" t="s">
        <v>27</v>
      </c>
      <c r="J15" s="31">
        <v>5</v>
      </c>
      <c r="K15" s="17"/>
      <c r="L15" s="17"/>
      <c r="M15" s="17"/>
      <c r="N15" s="17">
        <f t="shared" si="0"/>
        <v>0</v>
      </c>
      <c r="O15" s="17"/>
      <c r="P15" s="18">
        <f t="shared" si="1"/>
        <v>5</v>
      </c>
    </row>
    <row r="16" spans="1:16" s="9" customFormat="1" ht="114.75" x14ac:dyDescent="0.2">
      <c r="A16" s="14"/>
      <c r="B16" s="15" t="s">
        <v>25</v>
      </c>
      <c r="C16" s="16">
        <v>5</v>
      </c>
      <c r="D16" s="15"/>
      <c r="E16" s="15" t="s">
        <v>155</v>
      </c>
      <c r="F16" s="15" t="s">
        <v>199</v>
      </c>
      <c r="G16" s="15" t="s">
        <v>273</v>
      </c>
      <c r="H16" s="19" t="s">
        <v>26</v>
      </c>
      <c r="I16" s="15" t="s">
        <v>27</v>
      </c>
      <c r="J16" s="31">
        <v>50</v>
      </c>
      <c r="K16" s="17"/>
      <c r="L16" s="17"/>
      <c r="M16" s="17"/>
      <c r="N16" s="17">
        <f t="shared" si="0"/>
        <v>0</v>
      </c>
      <c r="O16" s="17"/>
      <c r="P16" s="18">
        <f t="shared" si="1"/>
        <v>50</v>
      </c>
    </row>
    <row r="17" spans="1:16" s="9" customFormat="1" ht="76.5" x14ac:dyDescent="0.2">
      <c r="A17" s="14"/>
      <c r="B17" s="15" t="s">
        <v>25</v>
      </c>
      <c r="C17" s="16">
        <v>6</v>
      </c>
      <c r="D17" s="15"/>
      <c r="E17" s="15" t="s">
        <v>156</v>
      </c>
      <c r="F17" s="15" t="s">
        <v>200</v>
      </c>
      <c r="G17" s="15" t="s">
        <v>273</v>
      </c>
      <c r="H17" s="19" t="s">
        <v>26</v>
      </c>
      <c r="I17" s="15" t="s">
        <v>27</v>
      </c>
      <c r="J17" s="31">
        <v>50</v>
      </c>
      <c r="K17" s="17"/>
      <c r="L17" s="17"/>
      <c r="M17" s="17"/>
      <c r="N17" s="17">
        <f t="shared" si="0"/>
        <v>0</v>
      </c>
      <c r="O17" s="17"/>
      <c r="P17" s="18">
        <f t="shared" si="1"/>
        <v>50</v>
      </c>
    </row>
    <row r="18" spans="1:16" s="9" customFormat="1" ht="76.5" x14ac:dyDescent="0.2">
      <c r="A18" s="14"/>
      <c r="B18" s="15" t="s">
        <v>25</v>
      </c>
      <c r="C18" s="16">
        <v>7</v>
      </c>
      <c r="D18" s="15"/>
      <c r="E18" s="15" t="s">
        <v>156</v>
      </c>
      <c r="F18" s="15" t="s">
        <v>201</v>
      </c>
      <c r="G18" s="15" t="s">
        <v>273</v>
      </c>
      <c r="H18" s="19" t="s">
        <v>26</v>
      </c>
      <c r="I18" s="15" t="s">
        <v>27</v>
      </c>
      <c r="J18" s="31">
        <v>50</v>
      </c>
      <c r="K18" s="17"/>
      <c r="L18" s="17"/>
      <c r="M18" s="17"/>
      <c r="N18" s="17">
        <f t="shared" si="0"/>
        <v>0</v>
      </c>
      <c r="O18" s="17"/>
      <c r="P18" s="18">
        <f t="shared" si="1"/>
        <v>50</v>
      </c>
    </row>
    <row r="19" spans="1:16" s="9" customFormat="1" ht="89.25" x14ac:dyDescent="0.2">
      <c r="A19" s="14"/>
      <c r="B19" s="15" t="s">
        <v>25</v>
      </c>
      <c r="C19" s="16">
        <v>8</v>
      </c>
      <c r="D19" s="15"/>
      <c r="E19" s="15" t="s">
        <v>157</v>
      </c>
      <c r="F19" s="15" t="s">
        <v>202</v>
      </c>
      <c r="G19" s="15" t="s">
        <v>273</v>
      </c>
      <c r="H19" s="19" t="s">
        <v>26</v>
      </c>
      <c r="I19" s="15" t="s">
        <v>27</v>
      </c>
      <c r="J19" s="31">
        <v>82</v>
      </c>
      <c r="K19" s="17"/>
      <c r="L19" s="17"/>
      <c r="M19" s="17"/>
      <c r="N19" s="17">
        <f t="shared" si="0"/>
        <v>0</v>
      </c>
      <c r="O19" s="17"/>
      <c r="P19" s="18">
        <f t="shared" si="1"/>
        <v>82</v>
      </c>
    </row>
    <row r="20" spans="1:16" s="9" customFormat="1" ht="127.5" x14ac:dyDescent="0.2">
      <c r="A20" s="14"/>
      <c r="B20" s="15" t="s">
        <v>25</v>
      </c>
      <c r="C20" s="16">
        <v>9</v>
      </c>
      <c r="D20" s="15"/>
      <c r="E20" s="15" t="s">
        <v>158</v>
      </c>
      <c r="F20" s="15" t="s">
        <v>203</v>
      </c>
      <c r="G20" s="15" t="s">
        <v>273</v>
      </c>
      <c r="H20" s="19" t="s">
        <v>26</v>
      </c>
      <c r="I20" s="15" t="s">
        <v>27</v>
      </c>
      <c r="J20" s="31">
        <v>5</v>
      </c>
      <c r="K20" s="17"/>
      <c r="L20" s="17"/>
      <c r="M20" s="17"/>
      <c r="N20" s="17">
        <f t="shared" si="0"/>
        <v>0</v>
      </c>
      <c r="O20" s="17"/>
      <c r="P20" s="18">
        <f t="shared" si="1"/>
        <v>5</v>
      </c>
    </row>
    <row r="21" spans="1:16" s="9" customFormat="1" ht="89.25" x14ac:dyDescent="0.2">
      <c r="A21" s="14"/>
      <c r="B21" s="15" t="s">
        <v>25</v>
      </c>
      <c r="C21" s="16">
        <v>10</v>
      </c>
      <c r="D21" s="15"/>
      <c r="E21" s="15" t="s">
        <v>30</v>
      </c>
      <c r="F21" s="15" t="s">
        <v>204</v>
      </c>
      <c r="G21" s="15" t="s">
        <v>273</v>
      </c>
      <c r="H21" s="19" t="s">
        <v>26</v>
      </c>
      <c r="I21" s="15" t="s">
        <v>27</v>
      </c>
      <c r="J21" s="31">
        <v>5</v>
      </c>
      <c r="K21" s="17"/>
      <c r="L21" s="17"/>
      <c r="M21" s="17"/>
      <c r="N21" s="17">
        <f t="shared" si="0"/>
        <v>0</v>
      </c>
      <c r="O21" s="17"/>
      <c r="P21" s="18">
        <f t="shared" si="1"/>
        <v>5</v>
      </c>
    </row>
    <row r="22" spans="1:16" s="9" customFormat="1" ht="63.75" x14ac:dyDescent="0.2">
      <c r="A22" s="14"/>
      <c r="B22" s="15" t="s">
        <v>25</v>
      </c>
      <c r="C22" s="16">
        <v>11</v>
      </c>
      <c r="D22" s="15"/>
      <c r="E22" s="15" t="s">
        <v>159</v>
      </c>
      <c r="F22" s="15" t="s">
        <v>205</v>
      </c>
      <c r="G22" s="15" t="s">
        <v>273</v>
      </c>
      <c r="H22" s="19" t="s">
        <v>26</v>
      </c>
      <c r="I22" s="15" t="s">
        <v>27</v>
      </c>
      <c r="J22" s="31">
        <v>12</v>
      </c>
      <c r="K22" s="17"/>
      <c r="L22" s="17"/>
      <c r="M22" s="17"/>
      <c r="N22" s="17">
        <f t="shared" si="0"/>
        <v>0</v>
      </c>
      <c r="O22" s="17"/>
      <c r="P22" s="18">
        <f t="shared" si="1"/>
        <v>12</v>
      </c>
    </row>
    <row r="23" spans="1:16" s="9" customFormat="1" ht="63.75" x14ac:dyDescent="0.2">
      <c r="A23" s="14"/>
      <c r="B23" s="15" t="s">
        <v>25</v>
      </c>
      <c r="C23" s="16">
        <v>12</v>
      </c>
      <c r="D23" s="15"/>
      <c r="E23" s="15" t="s">
        <v>159</v>
      </c>
      <c r="F23" s="15" t="s">
        <v>206</v>
      </c>
      <c r="G23" s="15" t="s">
        <v>273</v>
      </c>
      <c r="H23" s="19" t="s">
        <v>26</v>
      </c>
      <c r="I23" s="15" t="s">
        <v>27</v>
      </c>
      <c r="J23" s="31">
        <v>12</v>
      </c>
      <c r="K23" s="17"/>
      <c r="L23" s="17"/>
      <c r="M23" s="17"/>
      <c r="N23" s="17">
        <f t="shared" si="0"/>
        <v>0</v>
      </c>
      <c r="O23" s="17"/>
      <c r="P23" s="18">
        <f t="shared" si="1"/>
        <v>12</v>
      </c>
    </row>
    <row r="24" spans="1:16" s="9" customFormat="1" ht="63.75" x14ac:dyDescent="0.2">
      <c r="A24" s="14"/>
      <c r="B24" s="15" t="s">
        <v>25</v>
      </c>
      <c r="C24" s="16">
        <v>13</v>
      </c>
      <c r="D24" s="15"/>
      <c r="E24" s="15" t="s">
        <v>159</v>
      </c>
      <c r="F24" s="15" t="s">
        <v>207</v>
      </c>
      <c r="G24" s="15" t="s">
        <v>273</v>
      </c>
      <c r="H24" s="19" t="s">
        <v>26</v>
      </c>
      <c r="I24" s="15" t="s">
        <v>27</v>
      </c>
      <c r="J24" s="31">
        <v>12</v>
      </c>
      <c r="K24" s="17"/>
      <c r="L24" s="17"/>
      <c r="M24" s="17"/>
      <c r="N24" s="17">
        <f t="shared" si="0"/>
        <v>0</v>
      </c>
      <c r="O24" s="17"/>
      <c r="P24" s="18">
        <f t="shared" si="1"/>
        <v>12</v>
      </c>
    </row>
    <row r="25" spans="1:16" s="9" customFormat="1" ht="63.75" x14ac:dyDescent="0.2">
      <c r="A25" s="14"/>
      <c r="B25" s="15" t="s">
        <v>25</v>
      </c>
      <c r="C25" s="16">
        <v>14</v>
      </c>
      <c r="D25" s="15"/>
      <c r="E25" s="15" t="s">
        <v>159</v>
      </c>
      <c r="F25" s="15" t="s">
        <v>208</v>
      </c>
      <c r="G25" s="15" t="s">
        <v>273</v>
      </c>
      <c r="H25" s="19" t="s">
        <v>26</v>
      </c>
      <c r="I25" s="15" t="s">
        <v>27</v>
      </c>
      <c r="J25" s="31">
        <v>12</v>
      </c>
      <c r="K25" s="17"/>
      <c r="L25" s="17"/>
      <c r="M25" s="17"/>
      <c r="N25" s="17">
        <f t="shared" si="0"/>
        <v>0</v>
      </c>
      <c r="O25" s="17"/>
      <c r="P25" s="18">
        <f t="shared" si="1"/>
        <v>12</v>
      </c>
    </row>
    <row r="26" spans="1:16" s="9" customFormat="1" ht="140.25" x14ac:dyDescent="0.2">
      <c r="A26" s="14"/>
      <c r="B26" s="15" t="s">
        <v>25</v>
      </c>
      <c r="C26" s="16">
        <v>15</v>
      </c>
      <c r="D26" s="15"/>
      <c r="E26" s="15" t="s">
        <v>160</v>
      </c>
      <c r="F26" s="15" t="s">
        <v>209</v>
      </c>
      <c r="G26" s="15" t="s">
        <v>273</v>
      </c>
      <c r="H26" s="19" t="s">
        <v>26</v>
      </c>
      <c r="I26" s="15" t="s">
        <v>27</v>
      </c>
      <c r="J26" s="31">
        <v>30</v>
      </c>
      <c r="K26" s="17"/>
      <c r="L26" s="17"/>
      <c r="M26" s="17"/>
      <c r="N26" s="17">
        <f t="shared" si="0"/>
        <v>0</v>
      </c>
      <c r="O26" s="17"/>
      <c r="P26" s="18">
        <f t="shared" si="1"/>
        <v>30</v>
      </c>
    </row>
    <row r="27" spans="1:16" s="9" customFormat="1" ht="89.25" x14ac:dyDescent="0.2">
      <c r="A27" s="14"/>
      <c r="B27" s="15" t="s">
        <v>25</v>
      </c>
      <c r="C27" s="16">
        <v>16</v>
      </c>
      <c r="D27" s="15"/>
      <c r="E27" s="15" t="s">
        <v>161</v>
      </c>
      <c r="F27" s="15" t="s">
        <v>210</v>
      </c>
      <c r="G27" s="15" t="s">
        <v>273</v>
      </c>
      <c r="H27" s="19" t="s">
        <v>26</v>
      </c>
      <c r="I27" s="15" t="s">
        <v>27</v>
      </c>
      <c r="J27" s="31">
        <v>42</v>
      </c>
      <c r="K27" s="17"/>
      <c r="L27" s="17"/>
      <c r="M27" s="17"/>
      <c r="N27" s="17">
        <f t="shared" si="0"/>
        <v>0</v>
      </c>
      <c r="O27" s="17"/>
      <c r="P27" s="18">
        <f t="shared" si="1"/>
        <v>42</v>
      </c>
    </row>
    <row r="28" spans="1:16" s="9" customFormat="1" ht="89.25" x14ac:dyDescent="0.2">
      <c r="A28" s="14"/>
      <c r="B28" s="15" t="s">
        <v>25</v>
      </c>
      <c r="C28" s="16">
        <v>17</v>
      </c>
      <c r="D28" s="15"/>
      <c r="E28" s="15" t="s">
        <v>161</v>
      </c>
      <c r="F28" s="15" t="s">
        <v>211</v>
      </c>
      <c r="G28" s="15" t="s">
        <v>273</v>
      </c>
      <c r="H28" s="19" t="s">
        <v>26</v>
      </c>
      <c r="I28" s="15" t="s">
        <v>27</v>
      </c>
      <c r="J28" s="31">
        <v>556</v>
      </c>
      <c r="K28" s="17"/>
      <c r="L28" s="17"/>
      <c r="M28" s="17"/>
      <c r="N28" s="17">
        <f t="shared" si="0"/>
        <v>0</v>
      </c>
      <c r="O28" s="17"/>
      <c r="P28" s="18">
        <f t="shared" si="1"/>
        <v>556</v>
      </c>
    </row>
    <row r="29" spans="1:16" s="9" customFormat="1" ht="51" x14ac:dyDescent="0.2">
      <c r="A29" s="14"/>
      <c r="B29" s="15" t="s">
        <v>25</v>
      </c>
      <c r="C29" s="16">
        <v>18</v>
      </c>
      <c r="D29" s="15"/>
      <c r="E29" s="15" t="s">
        <v>162</v>
      </c>
      <c r="F29" s="15" t="s">
        <v>212</v>
      </c>
      <c r="G29" s="15" t="s">
        <v>273</v>
      </c>
      <c r="H29" s="19" t="s">
        <v>26</v>
      </c>
      <c r="I29" s="15" t="s">
        <v>27</v>
      </c>
      <c r="J29" s="31">
        <v>62</v>
      </c>
      <c r="K29" s="17"/>
      <c r="L29" s="17"/>
      <c r="M29" s="17"/>
      <c r="N29" s="17">
        <f t="shared" si="0"/>
        <v>0</v>
      </c>
      <c r="O29" s="17"/>
      <c r="P29" s="18">
        <f t="shared" si="1"/>
        <v>62</v>
      </c>
    </row>
    <row r="30" spans="1:16" s="9" customFormat="1" ht="63.75" x14ac:dyDescent="0.2">
      <c r="A30" s="14"/>
      <c r="B30" s="15" t="s">
        <v>25</v>
      </c>
      <c r="C30" s="16">
        <v>19</v>
      </c>
      <c r="D30" s="15"/>
      <c r="E30" s="15" t="s">
        <v>162</v>
      </c>
      <c r="F30" s="15" t="s">
        <v>213</v>
      </c>
      <c r="G30" s="15" t="s">
        <v>273</v>
      </c>
      <c r="H30" s="19" t="s">
        <v>26</v>
      </c>
      <c r="I30" s="15" t="s">
        <v>27</v>
      </c>
      <c r="J30" s="31">
        <v>54</v>
      </c>
      <c r="K30" s="17"/>
      <c r="L30" s="17"/>
      <c r="M30" s="17"/>
      <c r="N30" s="17">
        <f t="shared" si="0"/>
        <v>0</v>
      </c>
      <c r="O30" s="17"/>
      <c r="P30" s="18">
        <f t="shared" si="1"/>
        <v>54</v>
      </c>
    </row>
    <row r="31" spans="1:16" s="9" customFormat="1" ht="102" x14ac:dyDescent="0.2">
      <c r="A31" s="14"/>
      <c r="B31" s="15" t="s">
        <v>25</v>
      </c>
      <c r="C31" s="16">
        <v>20</v>
      </c>
      <c r="D31" s="15"/>
      <c r="E31" s="15" t="s">
        <v>32</v>
      </c>
      <c r="F31" s="15" t="s">
        <v>214</v>
      </c>
      <c r="G31" s="15" t="s">
        <v>273</v>
      </c>
      <c r="H31" s="19" t="s">
        <v>26</v>
      </c>
      <c r="I31" s="15" t="s">
        <v>27</v>
      </c>
      <c r="J31" s="31">
        <v>20</v>
      </c>
      <c r="K31" s="17"/>
      <c r="L31" s="17"/>
      <c r="M31" s="17"/>
      <c r="N31" s="17">
        <f t="shared" si="0"/>
        <v>0</v>
      </c>
      <c r="O31" s="17"/>
      <c r="P31" s="18">
        <f t="shared" si="1"/>
        <v>20</v>
      </c>
    </row>
    <row r="32" spans="1:16" s="9" customFormat="1" ht="102" x14ac:dyDescent="0.2">
      <c r="A32" s="14"/>
      <c r="B32" s="15" t="s">
        <v>25</v>
      </c>
      <c r="C32" s="16">
        <v>21</v>
      </c>
      <c r="D32" s="15"/>
      <c r="E32" s="15" t="s">
        <v>163</v>
      </c>
      <c r="F32" s="15" t="s">
        <v>215</v>
      </c>
      <c r="G32" s="15" t="s">
        <v>273</v>
      </c>
      <c r="H32" s="19" t="s">
        <v>31</v>
      </c>
      <c r="I32" s="15" t="s">
        <v>27</v>
      </c>
      <c r="J32" s="31">
        <v>50</v>
      </c>
      <c r="K32" s="17"/>
      <c r="L32" s="17"/>
      <c r="M32" s="17"/>
      <c r="N32" s="17">
        <f t="shared" si="0"/>
        <v>0</v>
      </c>
      <c r="O32" s="17"/>
      <c r="P32" s="18">
        <f t="shared" si="1"/>
        <v>50</v>
      </c>
    </row>
    <row r="33" spans="1:16" s="9" customFormat="1" ht="89.25" x14ac:dyDescent="0.2">
      <c r="A33" s="14"/>
      <c r="B33" s="15" t="s">
        <v>25</v>
      </c>
      <c r="C33" s="16">
        <v>22</v>
      </c>
      <c r="D33" s="15"/>
      <c r="E33" s="15" t="s">
        <v>164</v>
      </c>
      <c r="F33" s="15" t="s">
        <v>216</v>
      </c>
      <c r="G33" s="15" t="s">
        <v>273</v>
      </c>
      <c r="H33" s="19" t="s">
        <v>26</v>
      </c>
      <c r="I33" s="15" t="s">
        <v>27</v>
      </c>
      <c r="J33" s="31">
        <v>10</v>
      </c>
      <c r="K33" s="17"/>
      <c r="L33" s="17"/>
      <c r="M33" s="17"/>
      <c r="N33" s="17">
        <f t="shared" si="0"/>
        <v>0</v>
      </c>
      <c r="O33" s="17"/>
      <c r="P33" s="18">
        <f t="shared" si="1"/>
        <v>10</v>
      </c>
    </row>
    <row r="34" spans="1:16" s="9" customFormat="1" ht="76.5" x14ac:dyDescent="0.2">
      <c r="A34" s="14"/>
      <c r="B34" s="15" t="s">
        <v>25</v>
      </c>
      <c r="C34" s="16">
        <v>23</v>
      </c>
      <c r="D34" s="15"/>
      <c r="E34" s="15" t="s">
        <v>165</v>
      </c>
      <c r="F34" s="15" t="s">
        <v>217</v>
      </c>
      <c r="G34" s="15" t="s">
        <v>273</v>
      </c>
      <c r="H34" s="19" t="s">
        <v>26</v>
      </c>
      <c r="I34" s="15" t="s">
        <v>27</v>
      </c>
      <c r="J34" s="31">
        <v>50</v>
      </c>
      <c r="K34" s="17"/>
      <c r="L34" s="17"/>
      <c r="M34" s="17"/>
      <c r="N34" s="17">
        <f t="shared" si="0"/>
        <v>0</v>
      </c>
      <c r="O34" s="17"/>
      <c r="P34" s="18">
        <f t="shared" si="1"/>
        <v>50</v>
      </c>
    </row>
    <row r="35" spans="1:16" s="9" customFormat="1" ht="76.5" x14ac:dyDescent="0.2">
      <c r="A35" s="14"/>
      <c r="B35" s="15" t="s">
        <v>25</v>
      </c>
      <c r="C35" s="16">
        <v>24</v>
      </c>
      <c r="D35" s="15"/>
      <c r="E35" s="15" t="s">
        <v>165</v>
      </c>
      <c r="F35" s="15" t="s">
        <v>218</v>
      </c>
      <c r="G35" s="15" t="s">
        <v>273</v>
      </c>
      <c r="H35" s="19" t="s">
        <v>26</v>
      </c>
      <c r="I35" s="15" t="s">
        <v>27</v>
      </c>
      <c r="J35" s="31">
        <v>50</v>
      </c>
      <c r="K35" s="17"/>
      <c r="L35" s="17"/>
      <c r="M35" s="17"/>
      <c r="N35" s="17">
        <f t="shared" si="0"/>
        <v>0</v>
      </c>
      <c r="O35" s="17"/>
      <c r="P35" s="18">
        <f t="shared" si="1"/>
        <v>50</v>
      </c>
    </row>
    <row r="36" spans="1:16" s="9" customFormat="1" ht="63.75" x14ac:dyDescent="0.2">
      <c r="A36" s="14"/>
      <c r="B36" s="15" t="s">
        <v>25</v>
      </c>
      <c r="C36" s="16">
        <v>25</v>
      </c>
      <c r="D36" s="15"/>
      <c r="E36" s="15" t="s">
        <v>166</v>
      </c>
      <c r="F36" s="15" t="s">
        <v>219</v>
      </c>
      <c r="G36" s="15" t="s">
        <v>273</v>
      </c>
      <c r="H36" s="19" t="s">
        <v>26</v>
      </c>
      <c r="I36" s="15" t="s">
        <v>27</v>
      </c>
      <c r="J36" s="31">
        <v>54</v>
      </c>
      <c r="K36" s="17"/>
      <c r="L36" s="17"/>
      <c r="M36" s="17"/>
      <c r="N36" s="17">
        <f t="shared" si="0"/>
        <v>0</v>
      </c>
      <c r="O36" s="17"/>
      <c r="P36" s="18">
        <f t="shared" si="1"/>
        <v>54</v>
      </c>
    </row>
    <row r="37" spans="1:16" s="9" customFormat="1" ht="51" x14ac:dyDescent="0.2">
      <c r="A37" s="14"/>
      <c r="B37" s="15" t="s">
        <v>25</v>
      </c>
      <c r="C37" s="16">
        <v>26</v>
      </c>
      <c r="D37" s="15"/>
      <c r="E37" s="15" t="s">
        <v>167</v>
      </c>
      <c r="F37" s="15" t="s">
        <v>220</v>
      </c>
      <c r="G37" s="15" t="s">
        <v>273</v>
      </c>
      <c r="H37" s="19" t="s">
        <v>26</v>
      </c>
      <c r="I37" s="15" t="s">
        <v>27</v>
      </c>
      <c r="J37" s="31">
        <v>30</v>
      </c>
      <c r="K37" s="17"/>
      <c r="L37" s="17"/>
      <c r="M37" s="17"/>
      <c r="N37" s="17">
        <f t="shared" si="0"/>
        <v>0</v>
      </c>
      <c r="O37" s="17"/>
      <c r="P37" s="18">
        <f t="shared" si="1"/>
        <v>30</v>
      </c>
    </row>
    <row r="38" spans="1:16" s="9" customFormat="1" ht="63.75" x14ac:dyDescent="0.2">
      <c r="A38" s="14"/>
      <c r="B38" s="15" t="s">
        <v>25</v>
      </c>
      <c r="C38" s="16">
        <v>27</v>
      </c>
      <c r="D38" s="15"/>
      <c r="E38" s="15" t="s">
        <v>168</v>
      </c>
      <c r="F38" s="15" t="s">
        <v>221</v>
      </c>
      <c r="G38" s="15" t="s">
        <v>273</v>
      </c>
      <c r="H38" s="19" t="s">
        <v>26</v>
      </c>
      <c r="I38" s="15" t="s">
        <v>27</v>
      </c>
      <c r="J38" s="31">
        <v>16</v>
      </c>
      <c r="K38" s="17"/>
      <c r="L38" s="17"/>
      <c r="M38" s="17"/>
      <c r="N38" s="17">
        <f t="shared" si="0"/>
        <v>0</v>
      </c>
      <c r="O38" s="17"/>
      <c r="P38" s="18">
        <f t="shared" si="1"/>
        <v>16</v>
      </c>
    </row>
    <row r="39" spans="1:16" s="9" customFormat="1" ht="38.25" x14ac:dyDescent="0.2">
      <c r="A39" s="14"/>
      <c r="B39" s="15" t="s">
        <v>25</v>
      </c>
      <c r="C39" s="16">
        <v>28</v>
      </c>
      <c r="D39" s="15"/>
      <c r="E39" s="15" t="s">
        <v>169</v>
      </c>
      <c r="F39" s="15" t="s">
        <v>222</v>
      </c>
      <c r="G39" s="15" t="s">
        <v>273</v>
      </c>
      <c r="H39" s="19" t="s">
        <v>26</v>
      </c>
      <c r="I39" s="15" t="s">
        <v>27</v>
      </c>
      <c r="J39" s="31">
        <v>15</v>
      </c>
      <c r="K39" s="17"/>
      <c r="L39" s="17"/>
      <c r="M39" s="17"/>
      <c r="N39" s="17">
        <f t="shared" si="0"/>
        <v>0</v>
      </c>
      <c r="O39" s="17"/>
      <c r="P39" s="18">
        <f t="shared" si="1"/>
        <v>15</v>
      </c>
    </row>
    <row r="40" spans="1:16" s="9" customFormat="1" ht="63.75" x14ac:dyDescent="0.2">
      <c r="A40" s="14"/>
      <c r="B40" s="15" t="s">
        <v>25</v>
      </c>
      <c r="C40" s="16">
        <v>29</v>
      </c>
      <c r="D40" s="15"/>
      <c r="E40" s="15" t="s">
        <v>33</v>
      </c>
      <c r="F40" s="15" t="s">
        <v>223</v>
      </c>
      <c r="G40" s="15" t="s">
        <v>273</v>
      </c>
      <c r="H40" s="19" t="s">
        <v>26</v>
      </c>
      <c r="I40" s="15" t="s">
        <v>27</v>
      </c>
      <c r="J40" s="31">
        <v>15</v>
      </c>
      <c r="K40" s="17"/>
      <c r="L40" s="17"/>
      <c r="M40" s="17"/>
      <c r="N40" s="17">
        <f t="shared" si="0"/>
        <v>0</v>
      </c>
      <c r="O40" s="17"/>
      <c r="P40" s="18">
        <f t="shared" si="1"/>
        <v>15</v>
      </c>
    </row>
    <row r="41" spans="1:16" s="9" customFormat="1" ht="63.75" x14ac:dyDescent="0.2">
      <c r="A41" s="14"/>
      <c r="B41" s="15" t="s">
        <v>25</v>
      </c>
      <c r="C41" s="16">
        <v>30</v>
      </c>
      <c r="D41" s="15"/>
      <c r="E41" s="15" t="s">
        <v>170</v>
      </c>
      <c r="F41" s="15" t="s">
        <v>224</v>
      </c>
      <c r="G41" s="15" t="s">
        <v>273</v>
      </c>
      <c r="H41" s="19" t="s">
        <v>26</v>
      </c>
      <c r="I41" s="15" t="s">
        <v>27</v>
      </c>
      <c r="J41" s="31">
        <v>3</v>
      </c>
      <c r="K41" s="17"/>
      <c r="L41" s="17"/>
      <c r="M41" s="17"/>
      <c r="N41" s="17">
        <f t="shared" si="0"/>
        <v>0</v>
      </c>
      <c r="O41" s="17"/>
      <c r="P41" s="18">
        <f t="shared" si="1"/>
        <v>3</v>
      </c>
    </row>
    <row r="42" spans="1:16" s="9" customFormat="1" ht="76.5" x14ac:dyDescent="0.2">
      <c r="A42" s="14"/>
      <c r="B42" s="15" t="s">
        <v>25</v>
      </c>
      <c r="C42" s="16">
        <v>31</v>
      </c>
      <c r="D42" s="15"/>
      <c r="E42" s="15" t="s">
        <v>170</v>
      </c>
      <c r="F42" s="15" t="s">
        <v>225</v>
      </c>
      <c r="G42" s="15" t="s">
        <v>273</v>
      </c>
      <c r="H42" s="19" t="s">
        <v>26</v>
      </c>
      <c r="I42" s="15" t="s">
        <v>27</v>
      </c>
      <c r="J42" s="31">
        <v>3</v>
      </c>
      <c r="K42" s="17"/>
      <c r="L42" s="17"/>
      <c r="M42" s="17"/>
      <c r="N42" s="17">
        <f t="shared" si="0"/>
        <v>0</v>
      </c>
      <c r="O42" s="17"/>
      <c r="P42" s="18">
        <f t="shared" si="1"/>
        <v>3</v>
      </c>
    </row>
    <row r="43" spans="1:16" s="9" customFormat="1" ht="89.25" x14ac:dyDescent="0.2">
      <c r="A43" s="14"/>
      <c r="B43" s="15" t="s">
        <v>25</v>
      </c>
      <c r="C43" s="16">
        <v>32</v>
      </c>
      <c r="D43" s="15"/>
      <c r="E43" s="15" t="s">
        <v>34</v>
      </c>
      <c r="F43" s="15" t="s">
        <v>226</v>
      </c>
      <c r="G43" s="15" t="s">
        <v>273</v>
      </c>
      <c r="H43" s="19" t="s">
        <v>26</v>
      </c>
      <c r="I43" s="15" t="s">
        <v>27</v>
      </c>
      <c r="J43" s="31">
        <v>30</v>
      </c>
      <c r="K43" s="17"/>
      <c r="L43" s="17"/>
      <c r="M43" s="17"/>
      <c r="N43" s="17">
        <f t="shared" si="0"/>
        <v>0</v>
      </c>
      <c r="O43" s="17"/>
      <c r="P43" s="18">
        <f t="shared" si="1"/>
        <v>30</v>
      </c>
    </row>
    <row r="44" spans="1:16" s="9" customFormat="1" ht="63.75" x14ac:dyDescent="0.2">
      <c r="A44" s="14"/>
      <c r="B44" s="15" t="s">
        <v>25</v>
      </c>
      <c r="C44" s="16">
        <v>33</v>
      </c>
      <c r="D44" s="15"/>
      <c r="E44" s="15" t="s">
        <v>35</v>
      </c>
      <c r="F44" s="15" t="s">
        <v>227</v>
      </c>
      <c r="G44" s="15" t="s">
        <v>273</v>
      </c>
      <c r="H44" s="19" t="s">
        <v>26</v>
      </c>
      <c r="I44" s="15" t="s">
        <v>27</v>
      </c>
      <c r="J44" s="31">
        <v>30</v>
      </c>
      <c r="K44" s="17"/>
      <c r="L44" s="17"/>
      <c r="M44" s="17"/>
      <c r="N44" s="17">
        <f t="shared" ref="N44:N75" si="2">IF(OR(O44="Российская Федерация",O44="Армения",O44="Белоруссия",O44="Беларуь",O44="Казахстан",O44="Киргизия",O44="Кыргызстан",O44="ДНР",O44="ЛНР"), 1, 0)</f>
        <v>0</v>
      </c>
      <c r="O44" s="17"/>
      <c r="P44" s="18">
        <f t="shared" ref="P44:P71" si="3">J44</f>
        <v>30</v>
      </c>
    </row>
    <row r="45" spans="1:16" s="9" customFormat="1" ht="89.25" x14ac:dyDescent="0.2">
      <c r="A45" s="14"/>
      <c r="B45" s="15" t="s">
        <v>25</v>
      </c>
      <c r="C45" s="16">
        <v>34</v>
      </c>
      <c r="D45" s="15"/>
      <c r="E45" s="15" t="s">
        <v>171</v>
      </c>
      <c r="F45" s="15" t="s">
        <v>228</v>
      </c>
      <c r="G45" s="15" t="s">
        <v>273</v>
      </c>
      <c r="H45" s="19" t="s">
        <v>31</v>
      </c>
      <c r="I45" s="15" t="s">
        <v>27</v>
      </c>
      <c r="J45" s="31">
        <v>80</v>
      </c>
      <c r="K45" s="17"/>
      <c r="L45" s="17"/>
      <c r="M45" s="17"/>
      <c r="N45" s="17">
        <f t="shared" si="2"/>
        <v>0</v>
      </c>
      <c r="O45" s="17"/>
      <c r="P45" s="18">
        <f t="shared" si="3"/>
        <v>80</v>
      </c>
    </row>
    <row r="46" spans="1:16" s="9" customFormat="1" ht="89.25" x14ac:dyDescent="0.2">
      <c r="A46" s="14"/>
      <c r="B46" s="15" t="s">
        <v>25</v>
      </c>
      <c r="C46" s="16">
        <v>35</v>
      </c>
      <c r="D46" s="15"/>
      <c r="E46" s="15" t="s">
        <v>172</v>
      </c>
      <c r="F46" s="15" t="s">
        <v>229</v>
      </c>
      <c r="G46" s="15" t="s">
        <v>273</v>
      </c>
      <c r="H46" s="19" t="s">
        <v>26</v>
      </c>
      <c r="I46" s="15" t="s">
        <v>27</v>
      </c>
      <c r="J46" s="31">
        <v>20</v>
      </c>
      <c r="K46" s="17"/>
      <c r="L46" s="17"/>
      <c r="M46" s="17"/>
      <c r="N46" s="17">
        <f t="shared" si="2"/>
        <v>0</v>
      </c>
      <c r="O46" s="17"/>
      <c r="P46" s="18">
        <f t="shared" si="3"/>
        <v>20</v>
      </c>
    </row>
    <row r="47" spans="1:16" s="9" customFormat="1" ht="76.5" x14ac:dyDescent="0.2">
      <c r="A47" s="14"/>
      <c r="B47" s="15" t="s">
        <v>25</v>
      </c>
      <c r="C47" s="16">
        <v>36</v>
      </c>
      <c r="D47" s="15"/>
      <c r="E47" s="15" t="s">
        <v>36</v>
      </c>
      <c r="F47" s="15" t="s">
        <v>230</v>
      </c>
      <c r="G47" s="15" t="s">
        <v>273</v>
      </c>
      <c r="H47" s="19" t="s">
        <v>26</v>
      </c>
      <c r="I47" s="15" t="s">
        <v>27</v>
      </c>
      <c r="J47" s="31">
        <v>20</v>
      </c>
      <c r="K47" s="17"/>
      <c r="L47" s="17"/>
      <c r="M47" s="17"/>
      <c r="N47" s="17">
        <f t="shared" si="2"/>
        <v>0</v>
      </c>
      <c r="O47" s="17"/>
      <c r="P47" s="18">
        <f t="shared" si="3"/>
        <v>20</v>
      </c>
    </row>
    <row r="48" spans="1:16" s="9" customFormat="1" ht="102" x14ac:dyDescent="0.2">
      <c r="A48" s="14"/>
      <c r="B48" s="15" t="s">
        <v>25</v>
      </c>
      <c r="C48" s="16">
        <v>37</v>
      </c>
      <c r="D48" s="15"/>
      <c r="E48" s="15" t="s">
        <v>173</v>
      </c>
      <c r="F48" s="15" t="s">
        <v>231</v>
      </c>
      <c r="G48" s="15" t="s">
        <v>273</v>
      </c>
      <c r="H48" s="19" t="s">
        <v>31</v>
      </c>
      <c r="I48" s="15" t="s">
        <v>27</v>
      </c>
      <c r="J48" s="31">
        <v>10</v>
      </c>
      <c r="K48" s="17"/>
      <c r="L48" s="17"/>
      <c r="M48" s="17"/>
      <c r="N48" s="17">
        <f t="shared" si="2"/>
        <v>0</v>
      </c>
      <c r="O48" s="17"/>
      <c r="P48" s="18">
        <f t="shared" si="3"/>
        <v>10</v>
      </c>
    </row>
    <row r="49" spans="1:16" s="9" customFormat="1" ht="102" x14ac:dyDescent="0.2">
      <c r="A49" s="14"/>
      <c r="B49" s="15" t="s">
        <v>25</v>
      </c>
      <c r="C49" s="16">
        <v>38</v>
      </c>
      <c r="D49" s="15"/>
      <c r="E49" s="15" t="s">
        <v>173</v>
      </c>
      <c r="F49" s="15" t="s">
        <v>232</v>
      </c>
      <c r="G49" s="15" t="s">
        <v>273</v>
      </c>
      <c r="H49" s="19" t="s">
        <v>31</v>
      </c>
      <c r="I49" s="15" t="s">
        <v>27</v>
      </c>
      <c r="J49" s="31">
        <v>10</v>
      </c>
      <c r="K49" s="17"/>
      <c r="L49" s="17"/>
      <c r="M49" s="17"/>
      <c r="N49" s="17">
        <f t="shared" si="2"/>
        <v>0</v>
      </c>
      <c r="O49" s="17"/>
      <c r="P49" s="18">
        <f t="shared" si="3"/>
        <v>10</v>
      </c>
    </row>
    <row r="50" spans="1:16" s="9" customFormat="1" ht="102" x14ac:dyDescent="0.2">
      <c r="A50" s="14"/>
      <c r="B50" s="15" t="s">
        <v>25</v>
      </c>
      <c r="C50" s="16">
        <v>39</v>
      </c>
      <c r="D50" s="15"/>
      <c r="E50" s="15" t="s">
        <v>174</v>
      </c>
      <c r="F50" s="15" t="s">
        <v>233</v>
      </c>
      <c r="G50" s="15" t="s">
        <v>273</v>
      </c>
      <c r="H50" s="19" t="s">
        <v>26</v>
      </c>
      <c r="I50" s="15" t="s">
        <v>27</v>
      </c>
      <c r="J50" s="31">
        <v>10</v>
      </c>
      <c r="K50" s="17"/>
      <c r="L50" s="17"/>
      <c r="M50" s="17"/>
      <c r="N50" s="17">
        <f t="shared" si="2"/>
        <v>0</v>
      </c>
      <c r="O50" s="17"/>
      <c r="P50" s="18">
        <f t="shared" si="3"/>
        <v>10</v>
      </c>
    </row>
    <row r="51" spans="1:16" s="9" customFormat="1" ht="63.75" x14ac:dyDescent="0.2">
      <c r="A51" s="14"/>
      <c r="B51" s="15" t="s">
        <v>25</v>
      </c>
      <c r="C51" s="16">
        <v>40</v>
      </c>
      <c r="D51" s="15"/>
      <c r="E51" s="15" t="s">
        <v>174</v>
      </c>
      <c r="F51" s="15" t="s">
        <v>234</v>
      </c>
      <c r="G51" s="15" t="s">
        <v>273</v>
      </c>
      <c r="H51" s="19" t="s">
        <v>26</v>
      </c>
      <c r="I51" s="15" t="s">
        <v>27</v>
      </c>
      <c r="J51" s="31">
        <v>30</v>
      </c>
      <c r="K51" s="17"/>
      <c r="L51" s="17"/>
      <c r="M51" s="17"/>
      <c r="N51" s="17">
        <f t="shared" si="2"/>
        <v>0</v>
      </c>
      <c r="O51" s="17"/>
      <c r="P51" s="18">
        <f t="shared" si="3"/>
        <v>30</v>
      </c>
    </row>
    <row r="52" spans="1:16" s="9" customFormat="1" ht="89.25" x14ac:dyDescent="0.2">
      <c r="A52" s="14"/>
      <c r="B52" s="15" t="s">
        <v>25</v>
      </c>
      <c r="C52" s="16">
        <v>41</v>
      </c>
      <c r="D52" s="15"/>
      <c r="E52" s="15" t="s">
        <v>174</v>
      </c>
      <c r="F52" s="15" t="s">
        <v>235</v>
      </c>
      <c r="G52" s="15" t="s">
        <v>273</v>
      </c>
      <c r="H52" s="19" t="s">
        <v>26</v>
      </c>
      <c r="I52" s="15" t="s">
        <v>27</v>
      </c>
      <c r="J52" s="31">
        <v>30</v>
      </c>
      <c r="K52" s="17"/>
      <c r="L52" s="17"/>
      <c r="M52" s="17"/>
      <c r="N52" s="17">
        <f t="shared" si="2"/>
        <v>0</v>
      </c>
      <c r="O52" s="17"/>
      <c r="P52" s="18">
        <f t="shared" si="3"/>
        <v>30</v>
      </c>
    </row>
    <row r="53" spans="1:16" s="9" customFormat="1" ht="89.25" x14ac:dyDescent="0.2">
      <c r="A53" s="14"/>
      <c r="B53" s="15" t="s">
        <v>25</v>
      </c>
      <c r="C53" s="16">
        <v>42</v>
      </c>
      <c r="D53" s="15"/>
      <c r="E53" s="15" t="s">
        <v>175</v>
      </c>
      <c r="F53" s="15" t="s">
        <v>236</v>
      </c>
      <c r="G53" s="15" t="s">
        <v>273</v>
      </c>
      <c r="H53" s="19" t="s">
        <v>26</v>
      </c>
      <c r="I53" s="15" t="s">
        <v>27</v>
      </c>
      <c r="J53" s="31">
        <v>50</v>
      </c>
      <c r="K53" s="17"/>
      <c r="L53" s="17"/>
      <c r="M53" s="17"/>
      <c r="N53" s="17">
        <f t="shared" si="2"/>
        <v>0</v>
      </c>
      <c r="O53" s="17"/>
      <c r="P53" s="18">
        <f t="shared" si="3"/>
        <v>50</v>
      </c>
    </row>
    <row r="54" spans="1:16" s="9" customFormat="1" ht="89.25" x14ac:dyDescent="0.2">
      <c r="A54" s="14"/>
      <c r="B54" s="15" t="s">
        <v>25</v>
      </c>
      <c r="C54" s="16">
        <v>43</v>
      </c>
      <c r="D54" s="15"/>
      <c r="E54" s="15" t="s">
        <v>175</v>
      </c>
      <c r="F54" s="15" t="s">
        <v>237</v>
      </c>
      <c r="G54" s="15" t="s">
        <v>273</v>
      </c>
      <c r="H54" s="19" t="s">
        <v>26</v>
      </c>
      <c r="I54" s="15" t="s">
        <v>27</v>
      </c>
      <c r="J54" s="31">
        <v>50</v>
      </c>
      <c r="K54" s="17"/>
      <c r="L54" s="17"/>
      <c r="M54" s="17"/>
      <c r="N54" s="17">
        <f t="shared" si="2"/>
        <v>0</v>
      </c>
      <c r="O54" s="17"/>
      <c r="P54" s="18">
        <f t="shared" si="3"/>
        <v>50</v>
      </c>
    </row>
    <row r="55" spans="1:16" s="9" customFormat="1" ht="102" x14ac:dyDescent="0.2">
      <c r="A55" s="14"/>
      <c r="B55" s="15" t="s">
        <v>25</v>
      </c>
      <c r="C55" s="16">
        <v>44</v>
      </c>
      <c r="D55" s="15"/>
      <c r="E55" s="15" t="s">
        <v>176</v>
      </c>
      <c r="F55" s="15" t="s">
        <v>238</v>
      </c>
      <c r="G55" s="15" t="s">
        <v>273</v>
      </c>
      <c r="H55" s="19" t="s">
        <v>26</v>
      </c>
      <c r="I55" s="15" t="s">
        <v>27</v>
      </c>
      <c r="J55" s="31">
        <v>30</v>
      </c>
      <c r="K55" s="17"/>
      <c r="L55" s="17"/>
      <c r="M55" s="17"/>
      <c r="N55" s="17">
        <f t="shared" si="2"/>
        <v>0</v>
      </c>
      <c r="O55" s="17"/>
      <c r="P55" s="18">
        <f t="shared" si="3"/>
        <v>30</v>
      </c>
    </row>
    <row r="56" spans="1:16" s="9" customFormat="1" ht="51" x14ac:dyDescent="0.2">
      <c r="A56" s="14"/>
      <c r="B56" s="15" t="s">
        <v>25</v>
      </c>
      <c r="C56" s="16">
        <v>45</v>
      </c>
      <c r="D56" s="15"/>
      <c r="E56" s="15" t="s">
        <v>177</v>
      </c>
      <c r="F56" s="15" t="s">
        <v>239</v>
      </c>
      <c r="G56" s="15" t="s">
        <v>273</v>
      </c>
      <c r="H56" s="19" t="s">
        <v>26</v>
      </c>
      <c r="I56" s="15" t="s">
        <v>27</v>
      </c>
      <c r="J56" s="31">
        <v>50</v>
      </c>
      <c r="K56" s="17"/>
      <c r="L56" s="17"/>
      <c r="M56" s="17"/>
      <c r="N56" s="17">
        <f t="shared" si="2"/>
        <v>0</v>
      </c>
      <c r="O56" s="17"/>
      <c r="P56" s="18">
        <f t="shared" si="3"/>
        <v>50</v>
      </c>
    </row>
    <row r="57" spans="1:16" s="9" customFormat="1" ht="51" x14ac:dyDescent="0.2">
      <c r="A57" s="14"/>
      <c r="B57" s="15" t="s">
        <v>25</v>
      </c>
      <c r="C57" s="16">
        <v>46</v>
      </c>
      <c r="D57" s="15"/>
      <c r="E57" s="15" t="s">
        <v>39</v>
      </c>
      <c r="F57" s="15" t="s">
        <v>240</v>
      </c>
      <c r="G57" s="15" t="s">
        <v>273</v>
      </c>
      <c r="H57" s="19" t="s">
        <v>26</v>
      </c>
      <c r="I57" s="15" t="s">
        <v>27</v>
      </c>
      <c r="J57" s="31">
        <v>10</v>
      </c>
      <c r="K57" s="17"/>
      <c r="L57" s="17"/>
      <c r="M57" s="17"/>
      <c r="N57" s="17">
        <f t="shared" si="2"/>
        <v>0</v>
      </c>
      <c r="O57" s="17"/>
      <c r="P57" s="18">
        <f t="shared" si="3"/>
        <v>10</v>
      </c>
    </row>
    <row r="58" spans="1:16" s="9" customFormat="1" ht="76.5" x14ac:dyDescent="0.2">
      <c r="A58" s="14"/>
      <c r="B58" s="15" t="s">
        <v>25</v>
      </c>
      <c r="C58" s="16">
        <v>47</v>
      </c>
      <c r="D58" s="15"/>
      <c r="E58" s="15" t="s">
        <v>178</v>
      </c>
      <c r="F58" s="15" t="s">
        <v>241</v>
      </c>
      <c r="G58" s="15" t="s">
        <v>273</v>
      </c>
      <c r="H58" s="19" t="s">
        <v>26</v>
      </c>
      <c r="I58" s="15" t="s">
        <v>27</v>
      </c>
      <c r="J58" s="31">
        <v>10</v>
      </c>
      <c r="K58" s="17"/>
      <c r="L58" s="17"/>
      <c r="M58" s="17"/>
      <c r="N58" s="17">
        <f t="shared" si="2"/>
        <v>0</v>
      </c>
      <c r="O58" s="17"/>
      <c r="P58" s="18">
        <f t="shared" si="3"/>
        <v>10</v>
      </c>
    </row>
    <row r="59" spans="1:16" s="9" customFormat="1" ht="38.25" x14ac:dyDescent="0.2">
      <c r="A59" s="14"/>
      <c r="B59" s="15" t="s">
        <v>25</v>
      </c>
      <c r="C59" s="16">
        <v>48</v>
      </c>
      <c r="D59" s="15"/>
      <c r="E59" s="15" t="s">
        <v>37</v>
      </c>
      <c r="F59" s="15" t="s">
        <v>242</v>
      </c>
      <c r="G59" s="15" t="s">
        <v>273</v>
      </c>
      <c r="H59" s="19" t="s">
        <v>38</v>
      </c>
      <c r="I59" s="15" t="s">
        <v>27</v>
      </c>
      <c r="J59" s="31">
        <v>5</v>
      </c>
      <c r="K59" s="17"/>
      <c r="L59" s="17"/>
      <c r="M59" s="17"/>
      <c r="N59" s="17">
        <f t="shared" si="2"/>
        <v>0</v>
      </c>
      <c r="O59" s="17"/>
      <c r="P59" s="18">
        <f t="shared" si="3"/>
        <v>5</v>
      </c>
    </row>
    <row r="60" spans="1:16" s="9" customFormat="1" ht="89.25" x14ac:dyDescent="0.2">
      <c r="A60" s="14"/>
      <c r="B60" s="15" t="s">
        <v>25</v>
      </c>
      <c r="C60" s="16">
        <v>49</v>
      </c>
      <c r="D60" s="15"/>
      <c r="E60" s="15" t="s">
        <v>179</v>
      </c>
      <c r="F60" s="15" t="s">
        <v>243</v>
      </c>
      <c r="G60" s="15" t="s">
        <v>273</v>
      </c>
      <c r="H60" s="19" t="s">
        <v>31</v>
      </c>
      <c r="I60" s="15" t="s">
        <v>27</v>
      </c>
      <c r="J60" s="31">
        <v>1</v>
      </c>
      <c r="K60" s="17"/>
      <c r="L60" s="17"/>
      <c r="M60" s="17"/>
      <c r="N60" s="17">
        <f t="shared" si="2"/>
        <v>0</v>
      </c>
      <c r="O60" s="17"/>
      <c r="P60" s="18">
        <f t="shared" si="3"/>
        <v>1</v>
      </c>
    </row>
    <row r="61" spans="1:16" s="9" customFormat="1" ht="89.25" x14ac:dyDescent="0.2">
      <c r="A61" s="14"/>
      <c r="B61" s="15" t="s">
        <v>25</v>
      </c>
      <c r="C61" s="16">
        <v>50</v>
      </c>
      <c r="D61" s="15"/>
      <c r="E61" s="15" t="s">
        <v>179</v>
      </c>
      <c r="F61" s="15" t="s">
        <v>244</v>
      </c>
      <c r="G61" s="15" t="s">
        <v>273</v>
      </c>
      <c r="H61" s="19" t="s">
        <v>31</v>
      </c>
      <c r="I61" s="15" t="s">
        <v>27</v>
      </c>
      <c r="J61" s="31">
        <v>1</v>
      </c>
      <c r="K61" s="17"/>
      <c r="L61" s="17"/>
      <c r="M61" s="17"/>
      <c r="N61" s="17">
        <f t="shared" si="2"/>
        <v>0</v>
      </c>
      <c r="O61" s="17"/>
      <c r="P61" s="18">
        <f t="shared" si="3"/>
        <v>1</v>
      </c>
    </row>
    <row r="62" spans="1:16" s="9" customFormat="1" ht="63.75" x14ac:dyDescent="0.2">
      <c r="A62" s="14"/>
      <c r="B62" s="15" t="s">
        <v>25</v>
      </c>
      <c r="C62" s="16">
        <v>51</v>
      </c>
      <c r="D62" s="15"/>
      <c r="E62" s="15" t="s">
        <v>180</v>
      </c>
      <c r="F62" s="15" t="s">
        <v>245</v>
      </c>
      <c r="G62" s="15" t="s">
        <v>273</v>
      </c>
      <c r="H62" s="19" t="s">
        <v>26</v>
      </c>
      <c r="I62" s="15" t="s">
        <v>27</v>
      </c>
      <c r="J62" s="31">
        <v>10</v>
      </c>
      <c r="K62" s="17"/>
      <c r="L62" s="17"/>
      <c r="M62" s="17"/>
      <c r="N62" s="17">
        <f t="shared" si="2"/>
        <v>0</v>
      </c>
      <c r="O62" s="17"/>
      <c r="P62" s="18">
        <f t="shared" si="3"/>
        <v>10</v>
      </c>
    </row>
    <row r="63" spans="1:16" s="9" customFormat="1" ht="51" x14ac:dyDescent="0.2">
      <c r="A63" s="14"/>
      <c r="B63" s="15" t="s">
        <v>25</v>
      </c>
      <c r="C63" s="16">
        <v>52</v>
      </c>
      <c r="D63" s="15"/>
      <c r="E63" s="15" t="s">
        <v>29</v>
      </c>
      <c r="F63" s="15" t="s">
        <v>246</v>
      </c>
      <c r="G63" s="15" t="s">
        <v>273</v>
      </c>
      <c r="H63" s="19" t="s">
        <v>26</v>
      </c>
      <c r="I63" s="15" t="s">
        <v>27</v>
      </c>
      <c r="J63" s="31">
        <v>23</v>
      </c>
      <c r="K63" s="17"/>
      <c r="L63" s="17"/>
      <c r="M63" s="17"/>
      <c r="N63" s="17">
        <f t="shared" si="2"/>
        <v>0</v>
      </c>
      <c r="O63" s="17"/>
      <c r="P63" s="18">
        <f t="shared" si="3"/>
        <v>23</v>
      </c>
    </row>
    <row r="64" spans="1:16" s="9" customFormat="1" ht="76.5" x14ac:dyDescent="0.2">
      <c r="A64" s="14"/>
      <c r="B64" s="15" t="s">
        <v>25</v>
      </c>
      <c r="C64" s="16">
        <v>53</v>
      </c>
      <c r="D64" s="15"/>
      <c r="E64" s="15" t="s">
        <v>181</v>
      </c>
      <c r="F64" s="15" t="s">
        <v>247</v>
      </c>
      <c r="G64" s="15" t="s">
        <v>273</v>
      </c>
      <c r="H64" s="19" t="s">
        <v>26</v>
      </c>
      <c r="I64" s="15" t="s">
        <v>27</v>
      </c>
      <c r="J64" s="31">
        <v>2</v>
      </c>
      <c r="K64" s="17"/>
      <c r="L64" s="17"/>
      <c r="M64" s="17"/>
      <c r="N64" s="17">
        <f t="shared" si="2"/>
        <v>0</v>
      </c>
      <c r="O64" s="17"/>
      <c r="P64" s="18">
        <f t="shared" si="3"/>
        <v>2</v>
      </c>
    </row>
    <row r="65" spans="1:16" s="9" customFormat="1" ht="89.25" x14ac:dyDescent="0.2">
      <c r="A65" s="14"/>
      <c r="B65" s="15" t="s">
        <v>25</v>
      </c>
      <c r="C65" s="16">
        <v>54</v>
      </c>
      <c r="D65" s="15"/>
      <c r="E65" s="15" t="s">
        <v>182</v>
      </c>
      <c r="F65" s="15" t="s">
        <v>248</v>
      </c>
      <c r="G65" s="15" t="s">
        <v>273</v>
      </c>
      <c r="H65" s="19" t="s">
        <v>31</v>
      </c>
      <c r="I65" s="15" t="s">
        <v>27</v>
      </c>
      <c r="J65" s="31">
        <v>2</v>
      </c>
      <c r="K65" s="17"/>
      <c r="L65" s="17"/>
      <c r="M65" s="17"/>
      <c r="N65" s="17">
        <f t="shared" si="2"/>
        <v>0</v>
      </c>
      <c r="O65" s="17"/>
      <c r="P65" s="18">
        <f t="shared" si="3"/>
        <v>2</v>
      </c>
    </row>
    <row r="66" spans="1:16" s="9" customFormat="1" ht="89.25" x14ac:dyDescent="0.2">
      <c r="A66" s="14"/>
      <c r="B66" s="15" t="s">
        <v>25</v>
      </c>
      <c r="C66" s="16">
        <v>55</v>
      </c>
      <c r="D66" s="15"/>
      <c r="E66" s="15" t="s">
        <v>182</v>
      </c>
      <c r="F66" s="15" t="s">
        <v>249</v>
      </c>
      <c r="G66" s="15" t="s">
        <v>273</v>
      </c>
      <c r="H66" s="19" t="s">
        <v>31</v>
      </c>
      <c r="I66" s="15" t="s">
        <v>27</v>
      </c>
      <c r="J66" s="31">
        <v>2</v>
      </c>
      <c r="K66" s="17"/>
      <c r="L66" s="17"/>
      <c r="M66" s="17"/>
      <c r="N66" s="17">
        <f t="shared" si="2"/>
        <v>0</v>
      </c>
      <c r="O66" s="17"/>
      <c r="P66" s="18">
        <f t="shared" si="3"/>
        <v>2</v>
      </c>
    </row>
    <row r="67" spans="1:16" s="9" customFormat="1" ht="89.25" x14ac:dyDescent="0.2">
      <c r="A67" s="14"/>
      <c r="B67" s="15" t="s">
        <v>25</v>
      </c>
      <c r="C67" s="16">
        <v>56</v>
      </c>
      <c r="D67" s="15"/>
      <c r="E67" s="15" t="s">
        <v>182</v>
      </c>
      <c r="F67" s="15" t="s">
        <v>250</v>
      </c>
      <c r="G67" s="15" t="s">
        <v>273</v>
      </c>
      <c r="H67" s="19" t="s">
        <v>31</v>
      </c>
      <c r="I67" s="15" t="s">
        <v>27</v>
      </c>
      <c r="J67" s="31">
        <v>2</v>
      </c>
      <c r="K67" s="17"/>
      <c r="L67" s="17"/>
      <c r="M67" s="17"/>
      <c r="N67" s="17">
        <f t="shared" si="2"/>
        <v>0</v>
      </c>
      <c r="O67" s="17"/>
      <c r="P67" s="18">
        <f t="shared" si="3"/>
        <v>2</v>
      </c>
    </row>
    <row r="68" spans="1:16" s="9" customFormat="1" ht="63.75" x14ac:dyDescent="0.2">
      <c r="A68" s="14"/>
      <c r="B68" s="15" t="s">
        <v>25</v>
      </c>
      <c r="C68" s="16">
        <v>57</v>
      </c>
      <c r="D68" s="15"/>
      <c r="E68" s="15" t="s">
        <v>183</v>
      </c>
      <c r="F68" s="15" t="s">
        <v>251</v>
      </c>
      <c r="G68" s="15" t="s">
        <v>273</v>
      </c>
      <c r="H68" s="19" t="s">
        <v>31</v>
      </c>
      <c r="I68" s="15" t="s">
        <v>27</v>
      </c>
      <c r="J68" s="31">
        <v>62</v>
      </c>
      <c r="K68" s="17"/>
      <c r="L68" s="17"/>
      <c r="M68" s="17"/>
      <c r="N68" s="17">
        <f t="shared" si="2"/>
        <v>0</v>
      </c>
      <c r="O68" s="17"/>
      <c r="P68" s="18">
        <f t="shared" si="3"/>
        <v>62</v>
      </c>
    </row>
    <row r="69" spans="1:16" s="9" customFormat="1" ht="76.5" x14ac:dyDescent="0.2">
      <c r="A69" s="14"/>
      <c r="B69" s="15" t="s">
        <v>25</v>
      </c>
      <c r="C69" s="16">
        <v>58</v>
      </c>
      <c r="D69" s="15"/>
      <c r="E69" s="15" t="s">
        <v>184</v>
      </c>
      <c r="F69" s="15" t="s">
        <v>252</v>
      </c>
      <c r="G69" s="15" t="s">
        <v>273</v>
      </c>
      <c r="H69" s="19" t="s">
        <v>271</v>
      </c>
      <c r="I69" s="15" t="s">
        <v>27</v>
      </c>
      <c r="J69" s="31">
        <v>8520</v>
      </c>
      <c r="K69" s="17"/>
      <c r="L69" s="17"/>
      <c r="M69" s="17"/>
      <c r="N69" s="17">
        <f t="shared" si="2"/>
        <v>0</v>
      </c>
      <c r="O69" s="17"/>
      <c r="P69" s="18">
        <f t="shared" si="3"/>
        <v>8520</v>
      </c>
    </row>
    <row r="70" spans="1:16" s="9" customFormat="1" ht="76.5" x14ac:dyDescent="0.2">
      <c r="A70" s="14"/>
      <c r="B70" s="15" t="s">
        <v>25</v>
      </c>
      <c r="C70" s="16">
        <v>59</v>
      </c>
      <c r="D70" s="15"/>
      <c r="E70" s="15" t="s">
        <v>184</v>
      </c>
      <c r="F70" s="15" t="s">
        <v>253</v>
      </c>
      <c r="G70" s="15" t="s">
        <v>273</v>
      </c>
      <c r="H70" s="19" t="s">
        <v>271</v>
      </c>
      <c r="I70" s="15" t="s">
        <v>27</v>
      </c>
      <c r="J70" s="31">
        <v>1500</v>
      </c>
      <c r="K70" s="17"/>
      <c r="L70" s="17"/>
      <c r="M70" s="17"/>
      <c r="N70" s="17">
        <f t="shared" si="2"/>
        <v>0</v>
      </c>
      <c r="O70" s="17"/>
      <c r="P70" s="18">
        <f t="shared" si="3"/>
        <v>1500</v>
      </c>
    </row>
    <row r="71" spans="1:16" s="9" customFormat="1" ht="63.75" x14ac:dyDescent="0.2">
      <c r="A71" s="14"/>
      <c r="B71" s="15" t="s">
        <v>25</v>
      </c>
      <c r="C71" s="16">
        <v>60</v>
      </c>
      <c r="D71" s="15"/>
      <c r="E71" s="15" t="s">
        <v>185</v>
      </c>
      <c r="F71" s="15" t="s">
        <v>254</v>
      </c>
      <c r="G71" s="15" t="s">
        <v>273</v>
      </c>
      <c r="H71" s="19" t="s">
        <v>26</v>
      </c>
      <c r="I71" s="15" t="s">
        <v>27</v>
      </c>
      <c r="J71" s="31">
        <v>184</v>
      </c>
      <c r="K71" s="17"/>
      <c r="L71" s="17"/>
      <c r="M71" s="17"/>
      <c r="N71" s="17">
        <f t="shared" si="2"/>
        <v>0</v>
      </c>
      <c r="O71" s="17"/>
      <c r="P71" s="18">
        <f t="shared" si="3"/>
        <v>184</v>
      </c>
    </row>
    <row r="72" spans="1:16" s="9" customFormat="1" ht="76.5" x14ac:dyDescent="0.2">
      <c r="A72" s="14"/>
      <c r="B72" s="15" t="s">
        <v>25</v>
      </c>
      <c r="C72" s="16">
        <v>61</v>
      </c>
      <c r="D72" s="15"/>
      <c r="E72" s="15" t="s">
        <v>185</v>
      </c>
      <c r="F72" s="15" t="s">
        <v>255</v>
      </c>
      <c r="G72" s="15" t="s">
        <v>273</v>
      </c>
      <c r="H72" s="19" t="s">
        <v>26</v>
      </c>
      <c r="I72" s="15" t="s">
        <v>27</v>
      </c>
      <c r="J72" s="31">
        <v>100</v>
      </c>
      <c r="K72" s="17"/>
      <c r="L72" s="17"/>
      <c r="M72" s="17"/>
      <c r="N72" s="17">
        <f t="shared" si="2"/>
        <v>0</v>
      </c>
      <c r="O72" s="17"/>
      <c r="P72" s="18"/>
    </row>
    <row r="73" spans="1:16" s="9" customFormat="1" ht="76.5" x14ac:dyDescent="0.2">
      <c r="A73" s="14"/>
      <c r="B73" s="15" t="s">
        <v>25</v>
      </c>
      <c r="C73" s="16">
        <v>62</v>
      </c>
      <c r="D73" s="15"/>
      <c r="E73" s="15" t="s">
        <v>185</v>
      </c>
      <c r="F73" s="15" t="s">
        <v>256</v>
      </c>
      <c r="G73" s="15" t="s">
        <v>273</v>
      </c>
      <c r="H73" s="19" t="s">
        <v>26</v>
      </c>
      <c r="I73" s="15" t="s">
        <v>27</v>
      </c>
      <c r="J73" s="31">
        <v>580</v>
      </c>
      <c r="K73" s="17"/>
      <c r="L73" s="17"/>
      <c r="M73" s="17"/>
      <c r="N73" s="17">
        <f t="shared" si="2"/>
        <v>0</v>
      </c>
      <c r="O73" s="17"/>
      <c r="P73" s="18"/>
    </row>
    <row r="74" spans="1:16" s="9" customFormat="1" ht="63.75" x14ac:dyDescent="0.2">
      <c r="A74" s="14"/>
      <c r="B74" s="15" t="s">
        <v>25</v>
      </c>
      <c r="C74" s="16">
        <v>63</v>
      </c>
      <c r="D74" s="15"/>
      <c r="E74" s="15" t="s">
        <v>186</v>
      </c>
      <c r="F74" s="15" t="s">
        <v>257</v>
      </c>
      <c r="G74" s="15" t="s">
        <v>273</v>
      </c>
      <c r="H74" s="19" t="s">
        <v>31</v>
      </c>
      <c r="I74" s="15" t="s">
        <v>27</v>
      </c>
      <c r="J74" s="31">
        <v>112</v>
      </c>
      <c r="K74" s="17"/>
      <c r="L74" s="17"/>
      <c r="M74" s="17"/>
      <c r="N74" s="17">
        <f t="shared" si="2"/>
        <v>0</v>
      </c>
      <c r="O74" s="17"/>
      <c r="P74" s="18"/>
    </row>
    <row r="75" spans="1:16" s="9" customFormat="1" ht="63.75" x14ac:dyDescent="0.2">
      <c r="A75" s="14"/>
      <c r="B75" s="15" t="s">
        <v>25</v>
      </c>
      <c r="C75" s="16">
        <v>64</v>
      </c>
      <c r="D75" s="15"/>
      <c r="E75" s="15" t="s">
        <v>186</v>
      </c>
      <c r="F75" s="15" t="s">
        <v>258</v>
      </c>
      <c r="G75" s="15" t="s">
        <v>273</v>
      </c>
      <c r="H75" s="19" t="s">
        <v>31</v>
      </c>
      <c r="I75" s="15" t="s">
        <v>27</v>
      </c>
      <c r="J75" s="31">
        <v>388</v>
      </c>
      <c r="K75" s="17"/>
      <c r="L75" s="17"/>
      <c r="M75" s="17"/>
      <c r="N75" s="17">
        <f t="shared" si="2"/>
        <v>0</v>
      </c>
      <c r="O75" s="17"/>
      <c r="P75" s="18"/>
    </row>
    <row r="76" spans="1:16" s="9" customFormat="1" ht="63.75" x14ac:dyDescent="0.2">
      <c r="A76" s="14"/>
      <c r="B76" s="15" t="s">
        <v>25</v>
      </c>
      <c r="C76" s="16">
        <v>65</v>
      </c>
      <c r="D76" s="15"/>
      <c r="E76" s="15" t="s">
        <v>187</v>
      </c>
      <c r="F76" s="15" t="s">
        <v>259</v>
      </c>
      <c r="G76" s="15" t="s">
        <v>273</v>
      </c>
      <c r="H76" s="19" t="s">
        <v>26</v>
      </c>
      <c r="I76" s="15" t="s">
        <v>27</v>
      </c>
      <c r="J76" s="31">
        <v>20</v>
      </c>
      <c r="K76" s="17"/>
      <c r="L76" s="17"/>
      <c r="M76" s="17"/>
      <c r="N76" s="17">
        <f t="shared" ref="N76:N87" si="4">IF(OR(O76="Российская Федерация",O76="Армения",O76="Белоруссия",O76="Беларуь",O76="Казахстан",O76="Киргизия",O76="Кыргызстан",O76="ДНР",O76="ЛНР"), 1, 0)</f>
        <v>0</v>
      </c>
      <c r="O76" s="17"/>
      <c r="P76" s="18"/>
    </row>
    <row r="77" spans="1:16" s="9" customFormat="1" ht="63.75" x14ac:dyDescent="0.2">
      <c r="A77" s="14"/>
      <c r="B77" s="15" t="s">
        <v>25</v>
      </c>
      <c r="C77" s="16">
        <v>66</v>
      </c>
      <c r="D77" s="15"/>
      <c r="E77" s="15" t="s">
        <v>187</v>
      </c>
      <c r="F77" s="15" t="s">
        <v>260</v>
      </c>
      <c r="G77" s="15" t="s">
        <v>273</v>
      </c>
      <c r="H77" s="19" t="s">
        <v>26</v>
      </c>
      <c r="I77" s="15" t="s">
        <v>27</v>
      </c>
      <c r="J77" s="31">
        <v>86</v>
      </c>
      <c r="K77" s="17"/>
      <c r="L77" s="17"/>
      <c r="M77" s="17"/>
      <c r="N77" s="17">
        <f t="shared" si="4"/>
        <v>0</v>
      </c>
      <c r="O77" s="17"/>
      <c r="P77" s="18"/>
    </row>
    <row r="78" spans="1:16" s="9" customFormat="1" ht="76.5" x14ac:dyDescent="0.2">
      <c r="A78" s="14"/>
      <c r="B78" s="15" t="s">
        <v>25</v>
      </c>
      <c r="C78" s="16">
        <v>67</v>
      </c>
      <c r="D78" s="15"/>
      <c r="E78" s="15" t="s">
        <v>188</v>
      </c>
      <c r="F78" s="15" t="s">
        <v>261</v>
      </c>
      <c r="G78" s="15" t="s">
        <v>273</v>
      </c>
      <c r="H78" s="19" t="s">
        <v>31</v>
      </c>
      <c r="I78" s="15" t="s">
        <v>27</v>
      </c>
      <c r="J78" s="31">
        <v>50</v>
      </c>
      <c r="K78" s="17"/>
      <c r="L78" s="17"/>
      <c r="M78" s="17"/>
      <c r="N78" s="17">
        <f t="shared" si="4"/>
        <v>0</v>
      </c>
      <c r="O78" s="17"/>
      <c r="P78" s="18"/>
    </row>
    <row r="79" spans="1:16" s="9" customFormat="1" ht="76.5" x14ac:dyDescent="0.2">
      <c r="A79" s="14"/>
      <c r="B79" s="15" t="s">
        <v>25</v>
      </c>
      <c r="C79" s="16">
        <v>68</v>
      </c>
      <c r="D79" s="15"/>
      <c r="E79" s="15" t="s">
        <v>188</v>
      </c>
      <c r="F79" s="15" t="s">
        <v>262</v>
      </c>
      <c r="G79" s="15" t="s">
        <v>273</v>
      </c>
      <c r="H79" s="19" t="s">
        <v>31</v>
      </c>
      <c r="I79" s="15" t="s">
        <v>27</v>
      </c>
      <c r="J79" s="31">
        <v>50</v>
      </c>
      <c r="K79" s="17"/>
      <c r="L79" s="17"/>
      <c r="M79" s="17"/>
      <c r="N79" s="17">
        <f t="shared" si="4"/>
        <v>0</v>
      </c>
      <c r="O79" s="17"/>
      <c r="P79" s="18"/>
    </row>
    <row r="80" spans="1:16" s="9" customFormat="1" ht="76.5" x14ac:dyDescent="0.2">
      <c r="A80" s="14"/>
      <c r="B80" s="15" t="s">
        <v>25</v>
      </c>
      <c r="C80" s="16">
        <v>69</v>
      </c>
      <c r="D80" s="15"/>
      <c r="E80" s="15" t="s">
        <v>189</v>
      </c>
      <c r="F80" s="15" t="s">
        <v>263</v>
      </c>
      <c r="G80" s="15" t="s">
        <v>273</v>
      </c>
      <c r="H80" s="19" t="s">
        <v>26</v>
      </c>
      <c r="I80" s="15" t="s">
        <v>27</v>
      </c>
      <c r="J80" s="31">
        <v>10</v>
      </c>
      <c r="K80" s="17"/>
      <c r="L80" s="17"/>
      <c r="M80" s="17"/>
      <c r="N80" s="17">
        <f t="shared" si="4"/>
        <v>0</v>
      </c>
      <c r="O80" s="17"/>
      <c r="P80" s="18">
        <f t="shared" ref="P80:P87" si="5">J80</f>
        <v>10</v>
      </c>
    </row>
    <row r="81" spans="1:16" s="9" customFormat="1" ht="76.5" x14ac:dyDescent="0.2">
      <c r="A81" s="14"/>
      <c r="B81" s="15" t="s">
        <v>25</v>
      </c>
      <c r="C81" s="16">
        <v>70</v>
      </c>
      <c r="D81" s="15"/>
      <c r="E81" s="15" t="s">
        <v>189</v>
      </c>
      <c r="F81" s="15" t="s">
        <v>264</v>
      </c>
      <c r="G81" s="15" t="s">
        <v>273</v>
      </c>
      <c r="H81" s="19" t="s">
        <v>26</v>
      </c>
      <c r="I81" s="15" t="s">
        <v>27</v>
      </c>
      <c r="J81" s="31">
        <v>10</v>
      </c>
      <c r="K81" s="17"/>
      <c r="L81" s="17"/>
      <c r="M81" s="17"/>
      <c r="N81" s="17">
        <f t="shared" si="4"/>
        <v>0</v>
      </c>
      <c r="O81" s="17"/>
      <c r="P81" s="18">
        <f t="shared" si="5"/>
        <v>10</v>
      </c>
    </row>
    <row r="82" spans="1:16" s="9" customFormat="1" ht="51" x14ac:dyDescent="0.2">
      <c r="A82" s="14"/>
      <c r="B82" s="15" t="s">
        <v>25</v>
      </c>
      <c r="C82" s="16">
        <v>71</v>
      </c>
      <c r="D82" s="15"/>
      <c r="E82" s="15" t="s">
        <v>190</v>
      </c>
      <c r="F82" s="15" t="s">
        <v>265</v>
      </c>
      <c r="G82" s="15" t="s">
        <v>273</v>
      </c>
      <c r="H82" s="19" t="s">
        <v>31</v>
      </c>
      <c r="I82" s="15" t="s">
        <v>27</v>
      </c>
      <c r="J82" s="31">
        <v>22</v>
      </c>
      <c r="K82" s="17"/>
      <c r="L82" s="17"/>
      <c r="M82" s="17"/>
      <c r="N82" s="17">
        <f t="shared" si="4"/>
        <v>0</v>
      </c>
      <c r="O82" s="17"/>
      <c r="P82" s="18">
        <f t="shared" si="5"/>
        <v>22</v>
      </c>
    </row>
    <row r="83" spans="1:16" s="9" customFormat="1" ht="114.75" x14ac:dyDescent="0.2">
      <c r="A83" s="14"/>
      <c r="B83" s="15" t="s">
        <v>25</v>
      </c>
      <c r="C83" s="16">
        <v>72</v>
      </c>
      <c r="D83" s="15"/>
      <c r="E83" s="15" t="s">
        <v>191</v>
      </c>
      <c r="F83" s="15" t="s">
        <v>266</v>
      </c>
      <c r="G83" s="15" t="s">
        <v>273</v>
      </c>
      <c r="H83" s="19" t="s">
        <v>26</v>
      </c>
      <c r="I83" s="15" t="s">
        <v>27</v>
      </c>
      <c r="J83" s="31">
        <v>20</v>
      </c>
      <c r="K83" s="17"/>
      <c r="L83" s="17"/>
      <c r="M83" s="17"/>
      <c r="N83" s="17">
        <f t="shared" si="4"/>
        <v>0</v>
      </c>
      <c r="O83" s="17"/>
      <c r="P83" s="18">
        <f t="shared" si="5"/>
        <v>20</v>
      </c>
    </row>
    <row r="84" spans="1:16" s="9" customFormat="1" ht="114.75" x14ac:dyDescent="0.2">
      <c r="A84" s="14"/>
      <c r="B84" s="15" t="s">
        <v>25</v>
      </c>
      <c r="C84" s="16">
        <v>73</v>
      </c>
      <c r="D84" s="15"/>
      <c r="E84" s="15" t="s">
        <v>191</v>
      </c>
      <c r="F84" s="15" t="s">
        <v>267</v>
      </c>
      <c r="G84" s="15" t="s">
        <v>273</v>
      </c>
      <c r="H84" s="19" t="s">
        <v>26</v>
      </c>
      <c r="I84" s="15" t="s">
        <v>27</v>
      </c>
      <c r="J84" s="31">
        <v>20</v>
      </c>
      <c r="K84" s="17"/>
      <c r="L84" s="17"/>
      <c r="M84" s="17"/>
      <c r="N84" s="17">
        <f t="shared" si="4"/>
        <v>0</v>
      </c>
      <c r="O84" s="17"/>
      <c r="P84" s="18">
        <f t="shared" si="5"/>
        <v>20</v>
      </c>
    </row>
    <row r="85" spans="1:16" s="9" customFormat="1" ht="51" x14ac:dyDescent="0.2">
      <c r="A85" s="14"/>
      <c r="B85" s="15" t="s">
        <v>25</v>
      </c>
      <c r="C85" s="16">
        <v>74</v>
      </c>
      <c r="D85" s="15"/>
      <c r="E85" s="15" t="s">
        <v>192</v>
      </c>
      <c r="F85" s="15" t="s">
        <v>268</v>
      </c>
      <c r="G85" s="15" t="s">
        <v>273</v>
      </c>
      <c r="H85" s="19" t="s">
        <v>26</v>
      </c>
      <c r="I85" s="15" t="s">
        <v>27</v>
      </c>
      <c r="J85" s="31">
        <v>10</v>
      </c>
      <c r="K85" s="17"/>
      <c r="L85" s="17"/>
      <c r="M85" s="17"/>
      <c r="N85" s="17">
        <f t="shared" si="4"/>
        <v>0</v>
      </c>
      <c r="O85" s="17"/>
      <c r="P85" s="18">
        <f t="shared" si="5"/>
        <v>10</v>
      </c>
    </row>
    <row r="86" spans="1:16" s="9" customFormat="1" ht="51" x14ac:dyDescent="0.2">
      <c r="A86" s="14"/>
      <c r="B86" s="15" t="s">
        <v>25</v>
      </c>
      <c r="C86" s="16">
        <v>75</v>
      </c>
      <c r="D86" s="15"/>
      <c r="E86" s="15" t="s">
        <v>193</v>
      </c>
      <c r="F86" s="15" t="s">
        <v>269</v>
      </c>
      <c r="G86" s="15" t="s">
        <v>273</v>
      </c>
      <c r="H86" s="19" t="s">
        <v>26</v>
      </c>
      <c r="I86" s="15" t="s">
        <v>27</v>
      </c>
      <c r="J86" s="31">
        <v>10</v>
      </c>
      <c r="K86" s="17"/>
      <c r="L86" s="17"/>
      <c r="M86" s="17"/>
      <c r="N86" s="17">
        <f t="shared" si="4"/>
        <v>0</v>
      </c>
      <c r="O86" s="17"/>
      <c r="P86" s="18">
        <f t="shared" si="5"/>
        <v>10</v>
      </c>
    </row>
    <row r="87" spans="1:16" s="9" customFormat="1" ht="89.25" x14ac:dyDescent="0.2">
      <c r="A87" s="14"/>
      <c r="B87" s="15" t="s">
        <v>25</v>
      </c>
      <c r="C87" s="16">
        <v>76</v>
      </c>
      <c r="D87" s="15"/>
      <c r="E87" s="15" t="s">
        <v>194</v>
      </c>
      <c r="F87" s="15" t="s">
        <v>270</v>
      </c>
      <c r="G87" s="15" t="s">
        <v>273</v>
      </c>
      <c r="H87" s="19" t="s">
        <v>26</v>
      </c>
      <c r="I87" s="15" t="s">
        <v>27</v>
      </c>
      <c r="J87" s="31">
        <v>10</v>
      </c>
      <c r="K87" s="17"/>
      <c r="L87" s="17"/>
      <c r="M87" s="17"/>
      <c r="N87" s="17">
        <f t="shared" si="4"/>
        <v>0</v>
      </c>
      <c r="O87" s="17"/>
      <c r="P87" s="18">
        <f t="shared" si="5"/>
        <v>10</v>
      </c>
    </row>
    <row r="88" spans="1:16" x14ac:dyDescent="0.2">
      <c r="J88" s="20"/>
    </row>
    <row r="89" spans="1:16" ht="15" x14ac:dyDescent="0.25">
      <c r="J89" s="21"/>
      <c r="P89" s="22"/>
    </row>
    <row r="90" spans="1:16" s="23" customFormat="1" ht="15" customHeight="1" x14ac:dyDescent="0.25"/>
    <row r="92" spans="1:16" ht="18" customHeight="1" x14ac:dyDescent="0.25">
      <c r="B92" s="24" t="s">
        <v>40</v>
      </c>
    </row>
    <row r="93" spans="1:16" s="25" customFormat="1" x14ac:dyDescent="0.2">
      <c r="C93" s="26" t="s">
        <v>41</v>
      </c>
      <c r="D93" s="60" t="s">
        <v>42</v>
      </c>
      <c r="E93" s="61"/>
      <c r="F93" s="61"/>
      <c r="G93" s="62"/>
      <c r="H93" s="60" t="s">
        <v>43</v>
      </c>
      <c r="I93" s="61"/>
      <c r="J93" s="61"/>
      <c r="K93" s="62"/>
    </row>
    <row r="94" spans="1:16" s="9" customFormat="1" x14ac:dyDescent="0.2">
      <c r="C94" s="19">
        <v>1</v>
      </c>
      <c r="D94" s="63" t="s">
        <v>44</v>
      </c>
      <c r="E94" s="64"/>
      <c r="F94" s="64"/>
      <c r="G94" s="65"/>
      <c r="H94" s="66"/>
      <c r="I94" s="67"/>
      <c r="J94" s="67"/>
      <c r="K94" s="68"/>
    </row>
    <row r="95" spans="1:16" s="9" customFormat="1" x14ac:dyDescent="0.2">
      <c r="C95" s="19">
        <v>2</v>
      </c>
      <c r="D95" s="63" t="s">
        <v>45</v>
      </c>
      <c r="E95" s="64"/>
      <c r="F95" s="64"/>
      <c r="G95" s="65"/>
      <c r="H95" s="66"/>
      <c r="I95" s="67"/>
      <c r="J95" s="67"/>
      <c r="K95" s="68"/>
    </row>
    <row r="96" spans="1:16" s="9" customFormat="1" x14ac:dyDescent="0.2">
      <c r="C96" s="19">
        <v>3</v>
      </c>
      <c r="D96" s="63" t="s">
        <v>46</v>
      </c>
      <c r="E96" s="64"/>
      <c r="F96" s="64"/>
      <c r="G96" s="65"/>
      <c r="H96" s="66" t="s">
        <v>7</v>
      </c>
      <c r="I96" s="67"/>
      <c r="J96" s="67"/>
      <c r="K96" s="68"/>
    </row>
    <row r="97" spans="2:14" s="9" customFormat="1" x14ac:dyDescent="0.2">
      <c r="C97" s="19">
        <v>4</v>
      </c>
      <c r="D97" s="63" t="s">
        <v>47</v>
      </c>
      <c r="E97" s="64"/>
      <c r="F97" s="64"/>
      <c r="G97" s="65"/>
      <c r="H97" s="66" t="s">
        <v>7</v>
      </c>
      <c r="I97" s="67"/>
      <c r="J97" s="67"/>
      <c r="K97" s="68"/>
    </row>
    <row r="98" spans="2:14" ht="25.5" customHeight="1" x14ac:dyDescent="0.2">
      <c r="C98" s="19">
        <v>5</v>
      </c>
      <c r="D98" s="63" t="s">
        <v>48</v>
      </c>
      <c r="E98" s="64"/>
      <c r="F98" s="64"/>
      <c r="G98" s="65"/>
      <c r="H98" s="66" t="s">
        <v>7</v>
      </c>
      <c r="I98" s="67"/>
      <c r="J98" s="67"/>
      <c r="K98" s="68"/>
    </row>
    <row r="99" spans="2:14" x14ac:dyDescent="0.2">
      <c r="C99" s="19">
        <v>6</v>
      </c>
      <c r="D99" s="66" t="s">
        <v>7</v>
      </c>
      <c r="E99" s="67"/>
      <c r="F99" s="67"/>
      <c r="G99" s="68"/>
      <c r="H99" s="66" t="s">
        <v>7</v>
      </c>
      <c r="I99" s="67"/>
      <c r="J99" s="67"/>
      <c r="K99" s="68"/>
    </row>
    <row r="100" spans="2:14" x14ac:dyDescent="0.2">
      <c r="C100" s="19">
        <v>7</v>
      </c>
      <c r="D100" s="66" t="s">
        <v>7</v>
      </c>
      <c r="E100" s="67"/>
      <c r="F100" s="67"/>
      <c r="G100" s="68"/>
      <c r="H100" s="66" t="s">
        <v>7</v>
      </c>
      <c r="I100" s="67"/>
      <c r="J100" s="67"/>
      <c r="K100" s="68"/>
    </row>
    <row r="101" spans="2:14" x14ac:dyDescent="0.2">
      <c r="C101" s="19">
        <v>8</v>
      </c>
      <c r="D101" s="66" t="s">
        <v>7</v>
      </c>
      <c r="E101" s="67"/>
      <c r="F101" s="67"/>
      <c r="G101" s="68"/>
      <c r="H101" s="66" t="s">
        <v>7</v>
      </c>
      <c r="I101" s="67"/>
      <c r="J101" s="67"/>
      <c r="K101" s="68"/>
    </row>
    <row r="103" spans="2:14" s="27" customFormat="1" ht="15" customHeight="1" x14ac:dyDescent="0.2">
      <c r="B103" s="71" t="s">
        <v>49</v>
      </c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</row>
    <row r="104" spans="2:14" s="27" customFormat="1" ht="15" customHeight="1" x14ac:dyDescent="0.2">
      <c r="B104" s="69" t="s">
        <v>50</v>
      </c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</row>
    <row r="105" spans="2:14" s="27" customFormat="1" ht="15" customHeight="1" x14ac:dyDescent="0.2">
      <c r="B105" s="69" t="s">
        <v>51</v>
      </c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</row>
    <row r="106" spans="2:14" s="27" customFormat="1" ht="15.75" customHeight="1" x14ac:dyDescent="0.2">
      <c r="B106" s="69" t="s">
        <v>52</v>
      </c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</row>
    <row r="107" spans="2:14" s="28" customFormat="1" ht="15" customHeight="1" x14ac:dyDescent="0.2">
      <c r="B107" s="69" t="s">
        <v>53</v>
      </c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</row>
    <row r="108" spans="2:14" s="29" customFormat="1" ht="34.5" customHeight="1" x14ac:dyDescent="0.2">
      <c r="B108" s="73" t="s">
        <v>54</v>
      </c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</row>
    <row r="109" spans="2:14" ht="15" customHeight="1" x14ac:dyDescent="0.2">
      <c r="B109" s="69" t="s">
        <v>55</v>
      </c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</row>
  </sheetData>
  <autoFilter ref="A11:CB87"/>
  <mergeCells count="53">
    <mergeCell ref="D101:G101"/>
    <mergeCell ref="H101:K101"/>
    <mergeCell ref="B109:N109"/>
    <mergeCell ref="B103:N103"/>
    <mergeCell ref="B104:N104"/>
    <mergeCell ref="B105:N105"/>
    <mergeCell ref="B106:N106"/>
    <mergeCell ref="B107:N107"/>
    <mergeCell ref="B108:N108"/>
    <mergeCell ref="D98:G98"/>
    <mergeCell ref="H98:K98"/>
    <mergeCell ref="D99:G99"/>
    <mergeCell ref="H99:K99"/>
    <mergeCell ref="D100:G100"/>
    <mergeCell ref="H100:K100"/>
    <mergeCell ref="D95:G95"/>
    <mergeCell ref="H95:K95"/>
    <mergeCell ref="D96:G96"/>
    <mergeCell ref="H96:K96"/>
    <mergeCell ref="D97:G97"/>
    <mergeCell ref="H97:K97"/>
    <mergeCell ref="N8:N10"/>
    <mergeCell ref="O8:O10"/>
    <mergeCell ref="D93:G93"/>
    <mergeCell ref="H93:K93"/>
    <mergeCell ref="D94:G94"/>
    <mergeCell ref="H94:K94"/>
    <mergeCell ref="P8:P10"/>
    <mergeCell ref="K9:K10"/>
    <mergeCell ref="L9:L10"/>
    <mergeCell ref="A8:A10"/>
    <mergeCell ref="B8:B10"/>
    <mergeCell ref="C8:C10"/>
    <mergeCell ref="D8:G8"/>
    <mergeCell ref="H8:H10"/>
    <mergeCell ref="I8:I10"/>
    <mergeCell ref="D9:D10"/>
    <mergeCell ref="E9:E10"/>
    <mergeCell ref="F9:F10"/>
    <mergeCell ref="G9:G10"/>
    <mergeCell ref="J8:J10"/>
    <mergeCell ref="K8:L8"/>
    <mergeCell ref="M8:M10"/>
    <mergeCell ref="B2:J2"/>
    <mergeCell ref="D3:E3"/>
    <mergeCell ref="F3:J3"/>
    <mergeCell ref="B4:C6"/>
    <mergeCell ref="D4:E4"/>
    <mergeCell ref="F4:J4"/>
    <mergeCell ref="D5:E5"/>
    <mergeCell ref="F5:J5"/>
    <mergeCell ref="D6:E6"/>
    <mergeCell ref="F6:J6"/>
  </mergeCells>
  <dataValidations count="2">
    <dataValidation type="list" showInputMessage="1" showErrorMessage="1" errorTitle="Ошибка" error="Страна должна быть выбрана из списка." prompt="Выберите страну из списка" sqref="O12:O87 I12:I87">
      <formula1>COUNTRY</formula1>
    </dataValidation>
    <dataValidation type="decimal" allowBlank="1" showInputMessage="1" showErrorMessage="1" errorTitle="Неверное число!" error="Уровень локализации может принимать значения от 0 до 1" sqref="N12:N87">
      <formula1>0</formula1>
      <formula2>1</formula2>
    </dataValidation>
  </dataValidations>
  <pageMargins left="0.31496062992125984" right="0.31496062992125984" top="0.35433070866141736" bottom="0.35433070866141736" header="0.11811023622047245" footer="0.11811023622047245"/>
  <pageSetup paperSize="8" scale="12" fitToWidth="31" orientation="landscape" cellComments="asDisplaye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7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36" customHeight="1" x14ac:dyDescent="0.25">
      <c r="A1" s="30" t="s">
        <v>27</v>
      </c>
    </row>
    <row r="2" spans="1:1" ht="18" customHeight="1" x14ac:dyDescent="0.25">
      <c r="A2" s="30" t="s">
        <v>56</v>
      </c>
    </row>
    <row r="3" spans="1:1" ht="18" customHeight="1" x14ac:dyDescent="0.25">
      <c r="A3" s="30" t="s">
        <v>57</v>
      </c>
    </row>
    <row r="4" spans="1:1" ht="18" customHeight="1" x14ac:dyDescent="0.25">
      <c r="A4" s="30" t="s">
        <v>58</v>
      </c>
    </row>
    <row r="5" spans="1:1" ht="18" customHeight="1" x14ac:dyDescent="0.25">
      <c r="A5" s="30" t="s">
        <v>59</v>
      </c>
    </row>
    <row r="6" spans="1:1" ht="18" customHeight="1" x14ac:dyDescent="0.25">
      <c r="A6" s="30" t="s">
        <v>60</v>
      </c>
    </row>
    <row r="7" spans="1:1" ht="18" customHeight="1" x14ac:dyDescent="0.25">
      <c r="A7" s="30" t="s">
        <v>61</v>
      </c>
    </row>
    <row r="8" spans="1:1" ht="18" customHeight="1" x14ac:dyDescent="0.25">
      <c r="A8" s="30" t="s">
        <v>62</v>
      </c>
    </row>
    <row r="9" spans="1:1" ht="18" customHeight="1" x14ac:dyDescent="0.25">
      <c r="A9" s="30" t="s">
        <v>63</v>
      </c>
    </row>
    <row r="10" spans="1:1" ht="18" customHeight="1" x14ac:dyDescent="0.25">
      <c r="A10" s="30" t="s">
        <v>64</v>
      </c>
    </row>
    <row r="11" spans="1:1" ht="18" customHeight="1" x14ac:dyDescent="0.25">
      <c r="A11" s="30" t="s">
        <v>65</v>
      </c>
    </row>
    <row r="12" spans="1:1" ht="18" customHeight="1" x14ac:dyDescent="0.25">
      <c r="A12" s="30" t="s">
        <v>66</v>
      </c>
    </row>
    <row r="13" spans="1:1" ht="18" customHeight="1" x14ac:dyDescent="0.25">
      <c r="A13" s="30" t="s">
        <v>67</v>
      </c>
    </row>
    <row r="14" spans="1:1" ht="18" customHeight="1" x14ac:dyDescent="0.25">
      <c r="A14" s="30" t="s">
        <v>68</v>
      </c>
    </row>
    <row r="15" spans="1:1" ht="18" customHeight="1" x14ac:dyDescent="0.25">
      <c r="A15" s="30" t="s">
        <v>69</v>
      </c>
    </row>
    <row r="16" spans="1:1" ht="36" customHeight="1" x14ac:dyDescent="0.25">
      <c r="A16" s="30" t="s">
        <v>70</v>
      </c>
    </row>
    <row r="17" spans="1:1" ht="18" customHeight="1" x14ac:dyDescent="0.25">
      <c r="A17" s="30" t="s">
        <v>71</v>
      </c>
    </row>
    <row r="18" spans="1:1" ht="18" customHeight="1" x14ac:dyDescent="0.25">
      <c r="A18" s="30" t="s">
        <v>72</v>
      </c>
    </row>
    <row r="19" spans="1:1" ht="18" customHeight="1" x14ac:dyDescent="0.25">
      <c r="A19" s="30" t="s">
        <v>73</v>
      </c>
    </row>
    <row r="20" spans="1:1" ht="18" customHeight="1" x14ac:dyDescent="0.25">
      <c r="A20" s="30" t="s">
        <v>74</v>
      </c>
    </row>
    <row r="21" spans="1:1" ht="18" customHeight="1" x14ac:dyDescent="0.25">
      <c r="A21" s="30" t="s">
        <v>75</v>
      </c>
    </row>
    <row r="22" spans="1:1" ht="18" customHeight="1" x14ac:dyDescent="0.25">
      <c r="A22" s="30" t="s">
        <v>76</v>
      </c>
    </row>
    <row r="23" spans="1:1" ht="18" customHeight="1" x14ac:dyDescent="0.25">
      <c r="A23" s="30" t="s">
        <v>77</v>
      </c>
    </row>
    <row r="24" spans="1:1" ht="18" customHeight="1" x14ac:dyDescent="0.25">
      <c r="A24" s="30" t="s">
        <v>78</v>
      </c>
    </row>
    <row r="25" spans="1:1" ht="18" customHeight="1" x14ac:dyDescent="0.25">
      <c r="A25" s="30" t="s">
        <v>79</v>
      </c>
    </row>
    <row r="26" spans="1:1" ht="18" customHeight="1" x14ac:dyDescent="0.25">
      <c r="A26" s="30" t="s">
        <v>80</v>
      </c>
    </row>
    <row r="27" spans="1:1" ht="36" customHeight="1" x14ac:dyDescent="0.25">
      <c r="A27" s="30" t="s">
        <v>81</v>
      </c>
    </row>
    <row r="28" spans="1:1" ht="18" customHeight="1" x14ac:dyDescent="0.25">
      <c r="A28" s="30" t="s">
        <v>82</v>
      </c>
    </row>
    <row r="29" spans="1:1" ht="18" customHeight="1" x14ac:dyDescent="0.25">
      <c r="A29" s="30" t="s">
        <v>83</v>
      </c>
    </row>
    <row r="30" spans="1:1" ht="18" customHeight="1" x14ac:dyDescent="0.25">
      <c r="A30" s="30" t="s">
        <v>84</v>
      </c>
    </row>
    <row r="31" spans="1:1" ht="18" customHeight="1" x14ac:dyDescent="0.25">
      <c r="A31" s="30" t="s">
        <v>85</v>
      </c>
    </row>
    <row r="32" spans="1:1" ht="18" customHeight="1" x14ac:dyDescent="0.25">
      <c r="A32" s="30" t="s">
        <v>86</v>
      </c>
    </row>
    <row r="33" spans="1:1" ht="18" customHeight="1" x14ac:dyDescent="0.25">
      <c r="A33" s="30" t="s">
        <v>87</v>
      </c>
    </row>
    <row r="34" spans="1:1" ht="54" customHeight="1" x14ac:dyDescent="0.25">
      <c r="A34" s="30" t="s">
        <v>88</v>
      </c>
    </row>
    <row r="35" spans="1:1" ht="18" customHeight="1" x14ac:dyDescent="0.25">
      <c r="A35" s="30" t="s">
        <v>89</v>
      </c>
    </row>
    <row r="36" spans="1:1" ht="18" customHeight="1" x14ac:dyDescent="0.25">
      <c r="A36" s="30" t="s">
        <v>90</v>
      </c>
    </row>
    <row r="37" spans="1:1" ht="18" customHeight="1" x14ac:dyDescent="0.25">
      <c r="A37" s="30" t="s">
        <v>91</v>
      </c>
    </row>
    <row r="38" spans="1:1" ht="18" customHeight="1" x14ac:dyDescent="0.25">
      <c r="A38" s="30" t="s">
        <v>92</v>
      </c>
    </row>
    <row r="39" spans="1:1" ht="18" customHeight="1" x14ac:dyDescent="0.25">
      <c r="A39" s="30" t="s">
        <v>93</v>
      </c>
    </row>
    <row r="40" spans="1:1" ht="18" customHeight="1" x14ac:dyDescent="0.25">
      <c r="A40" s="30" t="s">
        <v>94</v>
      </c>
    </row>
    <row r="41" spans="1:1" ht="18" customHeight="1" x14ac:dyDescent="0.25">
      <c r="A41" s="30" t="s">
        <v>95</v>
      </c>
    </row>
    <row r="42" spans="1:1" ht="18" customHeight="1" x14ac:dyDescent="0.25">
      <c r="A42" s="30" t="s">
        <v>96</v>
      </c>
    </row>
    <row r="43" spans="1:1" ht="18" customHeight="1" x14ac:dyDescent="0.25">
      <c r="A43" s="30" t="s">
        <v>97</v>
      </c>
    </row>
    <row r="44" spans="1:1" ht="36" customHeight="1" x14ac:dyDescent="0.25">
      <c r="A44" s="30" t="s">
        <v>98</v>
      </c>
    </row>
    <row r="45" spans="1:1" ht="36" customHeight="1" x14ac:dyDescent="0.25">
      <c r="A45" s="30" t="s">
        <v>99</v>
      </c>
    </row>
    <row r="46" spans="1:1" ht="18" customHeight="1" x14ac:dyDescent="0.25">
      <c r="A46" s="30" t="s">
        <v>100</v>
      </c>
    </row>
    <row r="47" spans="1:1" ht="18" customHeight="1" x14ac:dyDescent="0.25">
      <c r="A47" s="30" t="s">
        <v>101</v>
      </c>
    </row>
    <row r="48" spans="1:1" ht="18" customHeight="1" x14ac:dyDescent="0.25">
      <c r="A48" s="30" t="s">
        <v>102</v>
      </c>
    </row>
    <row r="49" spans="1:1" ht="18" customHeight="1" x14ac:dyDescent="0.25">
      <c r="A49" s="30" t="s">
        <v>103</v>
      </c>
    </row>
    <row r="50" spans="1:1" ht="18" customHeight="1" x14ac:dyDescent="0.25">
      <c r="A50" s="30" t="s">
        <v>104</v>
      </c>
    </row>
    <row r="51" spans="1:1" ht="54" customHeight="1" x14ac:dyDescent="0.25">
      <c r="A51" s="30" t="s">
        <v>105</v>
      </c>
    </row>
    <row r="52" spans="1:1" ht="18" customHeight="1" x14ac:dyDescent="0.25">
      <c r="A52" s="30" t="s">
        <v>106</v>
      </c>
    </row>
    <row r="53" spans="1:1" ht="18" customHeight="1" x14ac:dyDescent="0.25">
      <c r="A53" s="30" t="s">
        <v>107</v>
      </c>
    </row>
    <row r="54" spans="1:1" ht="18" customHeight="1" x14ac:dyDescent="0.25">
      <c r="A54" s="30" t="s">
        <v>108</v>
      </c>
    </row>
    <row r="55" spans="1:1" ht="18" customHeight="1" x14ac:dyDescent="0.25">
      <c r="A55" s="30" t="s">
        <v>109</v>
      </c>
    </row>
    <row r="56" spans="1:1" ht="18" customHeight="1" x14ac:dyDescent="0.25">
      <c r="A56" s="30" t="s">
        <v>110</v>
      </c>
    </row>
    <row r="57" spans="1:1" ht="18" customHeight="1" x14ac:dyDescent="0.25">
      <c r="A57" s="30" t="s">
        <v>111</v>
      </c>
    </row>
    <row r="58" spans="1:1" ht="18" customHeight="1" x14ac:dyDescent="0.25">
      <c r="A58" s="30" t="s">
        <v>112</v>
      </c>
    </row>
    <row r="59" spans="1:1" ht="36" customHeight="1" x14ac:dyDescent="0.25">
      <c r="A59" s="30" t="s">
        <v>113</v>
      </c>
    </row>
    <row r="60" spans="1:1" ht="18" customHeight="1" x14ac:dyDescent="0.25">
      <c r="A60" s="30" t="s">
        <v>114</v>
      </c>
    </row>
    <row r="61" spans="1:1" ht="18" customHeight="1" x14ac:dyDescent="0.25">
      <c r="A61" s="30" t="s">
        <v>115</v>
      </c>
    </row>
    <row r="62" spans="1:1" ht="18" customHeight="1" x14ac:dyDescent="0.25">
      <c r="A62" s="30" t="s">
        <v>116</v>
      </c>
    </row>
    <row r="63" spans="1:1" ht="18" customHeight="1" x14ac:dyDescent="0.25">
      <c r="A63" s="30" t="s">
        <v>117</v>
      </c>
    </row>
    <row r="64" spans="1:1" ht="54" customHeight="1" x14ac:dyDescent="0.25">
      <c r="A64" s="30" t="s">
        <v>118</v>
      </c>
    </row>
    <row r="65" spans="1:1" ht="18" customHeight="1" x14ac:dyDescent="0.25">
      <c r="A65" s="30" t="s">
        <v>119</v>
      </c>
    </row>
    <row r="66" spans="1:1" ht="18" customHeight="1" x14ac:dyDescent="0.25">
      <c r="A66" s="30" t="s">
        <v>120</v>
      </c>
    </row>
    <row r="67" spans="1:1" ht="18" customHeight="1" x14ac:dyDescent="0.25">
      <c r="A67" s="30" t="s">
        <v>121</v>
      </c>
    </row>
    <row r="68" spans="1:1" ht="36" customHeight="1" x14ac:dyDescent="0.25">
      <c r="A68" s="30" t="s">
        <v>122</v>
      </c>
    </row>
    <row r="69" spans="1:1" ht="18" customHeight="1" x14ac:dyDescent="0.25">
      <c r="A69" s="30" t="s">
        <v>123</v>
      </c>
    </row>
    <row r="70" spans="1:1" ht="18" customHeight="1" x14ac:dyDescent="0.25">
      <c r="A70" s="30" t="s">
        <v>124</v>
      </c>
    </row>
    <row r="71" spans="1:1" ht="36" customHeight="1" x14ac:dyDescent="0.25">
      <c r="A71" s="30" t="s">
        <v>125</v>
      </c>
    </row>
    <row r="72" spans="1:1" ht="18" customHeight="1" x14ac:dyDescent="0.25">
      <c r="A72" s="30" t="s">
        <v>126</v>
      </c>
    </row>
    <row r="73" spans="1:1" ht="18" customHeight="1" x14ac:dyDescent="0.25">
      <c r="A73" s="30" t="s">
        <v>127</v>
      </c>
    </row>
    <row r="74" spans="1:1" ht="54" customHeight="1" x14ac:dyDescent="0.25">
      <c r="A74" s="30" t="s">
        <v>128</v>
      </c>
    </row>
    <row r="75" spans="1:1" ht="18" customHeight="1" x14ac:dyDescent="0.25">
      <c r="A75" s="30" t="s">
        <v>129</v>
      </c>
    </row>
    <row r="76" spans="1:1" ht="18" customHeight="1" x14ac:dyDescent="0.25">
      <c r="A76" s="30" t="s">
        <v>130</v>
      </c>
    </row>
    <row r="77" spans="1:1" ht="18" customHeight="1" x14ac:dyDescent="0.25">
      <c r="A77" s="30" t="s">
        <v>131</v>
      </c>
    </row>
    <row r="78" spans="1:1" ht="18" customHeight="1" x14ac:dyDescent="0.25">
      <c r="A78" s="30" t="s">
        <v>132</v>
      </c>
    </row>
    <row r="79" spans="1:1" ht="54" customHeight="1" x14ac:dyDescent="0.25">
      <c r="A79" s="30" t="s">
        <v>133</v>
      </c>
    </row>
    <row r="80" spans="1:1" ht="18" customHeight="1" x14ac:dyDescent="0.25">
      <c r="A80" s="30" t="s">
        <v>134</v>
      </c>
    </row>
    <row r="81" spans="1:1" ht="18" customHeight="1" x14ac:dyDescent="0.25">
      <c r="A81" s="30" t="s">
        <v>135</v>
      </c>
    </row>
    <row r="82" spans="1:1" ht="18" customHeight="1" x14ac:dyDescent="0.25">
      <c r="A82" s="30" t="s">
        <v>136</v>
      </c>
    </row>
    <row r="83" spans="1:1" ht="18" customHeight="1" x14ac:dyDescent="0.25">
      <c r="A83" s="30" t="s">
        <v>137</v>
      </c>
    </row>
    <row r="84" spans="1:1" ht="18" customHeight="1" x14ac:dyDescent="0.25">
      <c r="A84" s="30" t="s">
        <v>138</v>
      </c>
    </row>
    <row r="85" spans="1:1" ht="18" customHeight="1" x14ac:dyDescent="0.25">
      <c r="A85" s="30" t="s">
        <v>139</v>
      </c>
    </row>
    <row r="86" spans="1:1" ht="18" customHeight="1" x14ac:dyDescent="0.25">
      <c r="A86" s="30" t="s">
        <v>140</v>
      </c>
    </row>
    <row r="87" spans="1:1" ht="18" customHeight="1" x14ac:dyDescent="0.25">
      <c r="A87" s="30" t="s">
        <v>141</v>
      </c>
    </row>
    <row r="88" spans="1:1" ht="18" customHeight="1" x14ac:dyDescent="0.25">
      <c r="A88" s="30" t="s">
        <v>142</v>
      </c>
    </row>
    <row r="89" spans="1:1" ht="36" customHeight="1" x14ac:dyDescent="0.25">
      <c r="A89" s="30" t="s">
        <v>143</v>
      </c>
    </row>
    <row r="90" spans="1:1" ht="18" customHeight="1" x14ac:dyDescent="0.25">
      <c r="A90" s="30" t="s">
        <v>144</v>
      </c>
    </row>
    <row r="91" spans="1:1" ht="18" customHeight="1" x14ac:dyDescent="0.25">
      <c r="A91" s="30" t="s">
        <v>145</v>
      </c>
    </row>
    <row r="92" spans="1:1" ht="18" customHeight="1" x14ac:dyDescent="0.25">
      <c r="A92" s="30" t="s">
        <v>146</v>
      </c>
    </row>
    <row r="93" spans="1:1" ht="18" customHeight="1" x14ac:dyDescent="0.25">
      <c r="A93" s="30" t="s">
        <v>147</v>
      </c>
    </row>
    <row r="94" spans="1:1" ht="18" customHeight="1" x14ac:dyDescent="0.25">
      <c r="A94" s="30" t="s">
        <v>148</v>
      </c>
    </row>
    <row r="95" spans="1:1" ht="18" customHeight="1" x14ac:dyDescent="0.25">
      <c r="A95" s="30" t="s">
        <v>149</v>
      </c>
    </row>
    <row r="96" spans="1:1" ht="18" customHeight="1" x14ac:dyDescent="0.25">
      <c r="A96" s="30" t="s">
        <v>150</v>
      </c>
    </row>
    <row r="97" spans="1:1" ht="18" customHeight="1" x14ac:dyDescent="0.25">
      <c r="A97" s="30" t="s">
        <v>151</v>
      </c>
    </row>
  </sheetData>
  <sheetProtection objects="1" scenario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Спецификация (техн. часть)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Смирнягина Анна Сергеевна</dc:creator>
  <cp:lastModifiedBy>Смирнягина Анна Сергеевна</cp:lastModifiedBy>
  <dcterms:created xsi:type="dcterms:W3CDTF">2023-10-23T08:39:38Z</dcterms:created>
  <dcterms:modified xsi:type="dcterms:W3CDTF">2023-10-24T02:41:06Z</dcterms:modified>
</cp:coreProperties>
</file>